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tabRatio="707" activeTab="0"/>
  </bookViews>
  <sheets>
    <sheet name="債権者登録申請書" sheetId="1" r:id="rId1"/>
    <sheet name=" (記入例 ・個人)" sheetId="2" r:id="rId2"/>
    <sheet name=" (記入例・法人) " sheetId="3" r:id="rId3"/>
  </sheets>
  <definedNames/>
  <calcPr fullCalcOnLoad="1"/>
</workbook>
</file>

<file path=xl/comments1.xml><?xml version="1.0" encoding="utf-8"?>
<comments xmlns="http://schemas.openxmlformats.org/spreadsheetml/2006/main">
  <authors>
    <author>S001798 坂本　明夫</author>
    <author>.</author>
  </authors>
  <commentList>
    <comment ref="AT5" authorId="0">
      <text>
        <r>
          <rPr>
            <sz val="9"/>
            <rFont val="MS P ゴシック"/>
            <family val="3"/>
          </rPr>
          <t>請求書・契約書等に押印される印鑑と同じものを押印ください。</t>
        </r>
      </text>
    </comment>
    <comment ref="J11" authorId="0">
      <text>
        <r>
          <rPr>
            <sz val="9"/>
            <rFont val="MS P ゴシック"/>
            <family val="3"/>
          </rPr>
          <t>申請区分について該当の番号をタブから選択してください。</t>
        </r>
      </text>
    </comment>
    <comment ref="J30" authorId="0">
      <text>
        <r>
          <rPr>
            <sz val="9"/>
            <rFont val="MS P ゴシック"/>
            <family val="3"/>
          </rPr>
          <t>受領方法について該当の番号をタブから選択してください。</t>
        </r>
      </text>
    </comment>
    <comment ref="AA34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AV34" authorId="1">
      <text>
        <r>
          <rPr>
            <sz val="9"/>
            <rFont val="ＭＳ Ｐゴシック"/>
            <family val="3"/>
          </rPr>
          <t>本店、支店、出張所の別を選択してください。</t>
        </r>
      </text>
    </comment>
    <comment ref="J39" authorId="0">
      <text>
        <r>
          <rPr>
            <sz val="9"/>
            <rFont val="MS P ゴシック"/>
            <family val="3"/>
          </rPr>
          <t>預金種目を該当の番号から選択してください。</t>
        </r>
      </text>
    </comment>
    <comment ref="AA39" authorId="0">
      <text>
        <r>
          <rPr>
            <sz val="9"/>
            <rFont val="MS P ゴシック"/>
            <family val="3"/>
          </rPr>
          <t xml:space="preserve">別段の場合は、その他を選択してください。
</t>
        </r>
      </text>
    </comment>
    <comment ref="AA46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AV46" authorId="1">
      <text>
        <r>
          <rPr>
            <sz val="9"/>
            <rFont val="ＭＳ Ｐゴシック"/>
            <family val="3"/>
          </rPr>
          <t>本店、支店、出張所の別を選択してください</t>
        </r>
        <r>
          <rPr>
            <b/>
            <sz val="9"/>
            <rFont val="ＭＳ Ｐゴシック"/>
            <family val="3"/>
          </rPr>
          <t>。</t>
        </r>
      </text>
    </comment>
    <comment ref="J51" authorId="0">
      <text>
        <r>
          <rPr>
            <sz val="9"/>
            <rFont val="MS P ゴシック"/>
            <family val="3"/>
          </rPr>
          <t>預金種目を該当の番号から選択してください。</t>
        </r>
      </text>
    </comment>
    <comment ref="AA51" authorId="0">
      <text>
        <r>
          <rPr>
            <sz val="9"/>
            <rFont val="MS P ゴシック"/>
            <family val="3"/>
          </rPr>
          <t xml:space="preserve">別段の場合は、その他を選択してください。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S001798 坂本　明夫</author>
    <author>.</author>
  </authors>
  <commentList>
    <comment ref="AT5" authorId="0">
      <text>
        <r>
          <rPr>
            <sz val="9"/>
            <rFont val="MS P ゴシック"/>
            <family val="3"/>
          </rPr>
          <t>請求書・契約書等に押印される印鑑と同じものを押印ください。</t>
        </r>
      </text>
    </comment>
    <comment ref="AA46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AA34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AV46" authorId="1">
      <text>
        <r>
          <rPr>
            <sz val="9"/>
            <rFont val="ＭＳ Ｐゴシック"/>
            <family val="3"/>
          </rPr>
          <t>本店、支店、出張所の別を選択してください。</t>
        </r>
      </text>
    </comment>
    <comment ref="AV34" authorId="1">
      <text>
        <r>
          <rPr>
            <sz val="9"/>
            <rFont val="ＭＳ Ｐゴシック"/>
            <family val="3"/>
          </rPr>
          <t>本店、支店、出張所の別を選択してください。</t>
        </r>
      </text>
    </comment>
    <comment ref="J30" authorId="0">
      <text>
        <r>
          <rPr>
            <sz val="9"/>
            <rFont val="MS P ゴシック"/>
            <family val="3"/>
          </rPr>
          <t>受領方法について該当の番号をタブから選択してください。</t>
        </r>
      </text>
    </comment>
    <comment ref="AA39" authorId="0">
      <text>
        <r>
          <rPr>
            <sz val="9"/>
            <rFont val="MS P ゴシック"/>
            <family val="3"/>
          </rPr>
          <t xml:space="preserve">別段の場合は、その他を選択してください。
</t>
        </r>
      </text>
    </comment>
    <comment ref="J39" authorId="0">
      <text>
        <r>
          <rPr>
            <sz val="9"/>
            <rFont val="MS P ゴシック"/>
            <family val="3"/>
          </rPr>
          <t>預金種別を該当の番号から選択してください。</t>
        </r>
      </text>
    </comment>
    <comment ref="J51" authorId="0">
      <text>
        <r>
          <rPr>
            <sz val="9"/>
            <rFont val="MS P ゴシック"/>
            <family val="3"/>
          </rPr>
          <t>預金種別を該当の番号から選択してください。</t>
        </r>
      </text>
    </comment>
    <comment ref="AA51" authorId="0">
      <text>
        <r>
          <rPr>
            <sz val="9"/>
            <rFont val="MS P ゴシック"/>
            <family val="3"/>
          </rPr>
          <t>別段の場合は、その他を選択してください。</t>
        </r>
      </text>
    </comment>
    <comment ref="J11" authorId="0">
      <text>
        <r>
          <rPr>
            <sz val="9"/>
            <rFont val="MS P ゴシック"/>
            <family val="3"/>
          </rPr>
          <t>申請区分について該当の番号をタブから選択してください。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S001798 坂本　明夫</author>
    <author>.</author>
  </authors>
  <commentList>
    <comment ref="AT5" authorId="0">
      <text>
        <r>
          <rPr>
            <sz val="9"/>
            <rFont val="MS P ゴシック"/>
            <family val="3"/>
          </rPr>
          <t>請求書・契約書等に押印される印鑑と同じものを押印ください。</t>
        </r>
      </text>
    </comment>
    <comment ref="AV46" authorId="1">
      <text>
        <r>
          <rPr>
            <sz val="9"/>
            <rFont val="ＭＳ Ｐゴシック"/>
            <family val="3"/>
          </rPr>
          <t>本店、支店、出張所の別を選択してください。</t>
        </r>
      </text>
    </comment>
    <comment ref="AV34" authorId="1">
      <text>
        <r>
          <rPr>
            <sz val="9"/>
            <rFont val="ＭＳ Ｐゴシック"/>
            <family val="3"/>
          </rPr>
          <t>本店、支店、出張所の別を選択してください。</t>
        </r>
      </text>
    </comment>
    <comment ref="AA46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AA34" authorId="1">
      <text>
        <r>
          <rPr>
            <sz val="9"/>
            <rFont val="ＭＳ Ｐゴシック"/>
            <family val="3"/>
          </rPr>
          <t>銀行、金庫、組合の別を選択してください。</t>
        </r>
      </text>
    </comment>
    <comment ref="J30" authorId="0">
      <text>
        <r>
          <rPr>
            <sz val="9"/>
            <rFont val="MS P ゴシック"/>
            <family val="3"/>
          </rPr>
          <t>受領方法について該当の番号をタブから選択してください。</t>
        </r>
      </text>
    </comment>
    <comment ref="AA39" authorId="0">
      <text>
        <r>
          <rPr>
            <sz val="9"/>
            <rFont val="MS P ゴシック"/>
            <family val="3"/>
          </rPr>
          <t xml:space="preserve">別段の場合は、その他を選択してください。
</t>
        </r>
      </text>
    </comment>
    <comment ref="J39" authorId="0">
      <text>
        <r>
          <rPr>
            <sz val="9"/>
            <rFont val="MS P ゴシック"/>
            <family val="3"/>
          </rPr>
          <t>預金種別を該当の番号から選択してください。</t>
        </r>
      </text>
    </comment>
    <comment ref="J51" authorId="0">
      <text>
        <r>
          <rPr>
            <sz val="9"/>
            <rFont val="MS P ゴシック"/>
            <family val="3"/>
          </rPr>
          <t>預金種別を該当の番号から選択してください。</t>
        </r>
      </text>
    </comment>
    <comment ref="AA51" authorId="0">
      <text>
        <r>
          <rPr>
            <sz val="9"/>
            <rFont val="MS P ゴシック"/>
            <family val="3"/>
          </rPr>
          <t>別段の場合は、その他を選択してください。</t>
        </r>
      </text>
    </comment>
    <comment ref="J11" authorId="0">
      <text>
        <r>
          <rPr>
            <sz val="9"/>
            <rFont val="MS P ゴシック"/>
            <family val="3"/>
          </rPr>
          <t>申請区分について該当の番号をタブから選択してください。</t>
        </r>
      </text>
    </comment>
  </commentList>
</comments>
</file>

<file path=xl/sharedStrings.xml><?xml version="1.0" encoding="utf-8"?>
<sst xmlns="http://schemas.openxmlformats.org/spreadsheetml/2006/main" count="245" uniqueCount="93">
  <si>
    <t>住　所</t>
  </si>
  <si>
    <t>受領方法</t>
  </si>
  <si>
    <t>口座振替払の場合</t>
  </si>
  <si>
    <t>債 権 者 登 録 申 請 書</t>
  </si>
  <si>
    <t>法人名
又は個人名</t>
  </si>
  <si>
    <t>フリガナ</t>
  </si>
  <si>
    <t>振込先</t>
  </si>
  <si>
    <t>金融機関名</t>
  </si>
  <si>
    <t>口座番号</t>
  </si>
  <si>
    <t>前金払用口座（工事請負費で前金払を受ける場合のみ記入）</t>
  </si>
  <si>
    <t>三田市長　あて</t>
  </si>
  <si>
    <t>代表者名（職・氏名）</t>
  </si>
  <si>
    <t>所管課名</t>
  </si>
  <si>
    <t>担当者名</t>
  </si>
  <si>
    <t>債権者登録番号（変更・廃止の場合要記入）</t>
  </si>
  <si>
    <t>部署名</t>
  </si>
  <si>
    <t>連絡先番号</t>
  </si>
  <si>
    <t>三田</t>
  </si>
  <si>
    <t>電話番号（内線等）</t>
  </si>
  <si>
    <t>申請区分</t>
  </si>
  <si>
    <t>代表者印又は個人印</t>
  </si>
  <si>
    <t>会計課処理欄</t>
  </si>
  <si>
    <t>◇申請書の内容は申し出がない限り継続使用となります。</t>
  </si>
  <si>
    <t>記入者氏名</t>
  </si>
  <si>
    <t>受付日 , 担当</t>
  </si>
  <si>
    <t>入力日 , 担当</t>
  </si>
  <si>
    <t>079-563-1111</t>
  </si>
  <si>
    <t>三田市記入欄</t>
  </si>
  <si>
    <t>三輪</t>
  </si>
  <si>
    <t>年</t>
  </si>
  <si>
    <t>月</t>
  </si>
  <si>
    <t>日</t>
  </si>
  <si>
    <t>銀行・金庫・組合</t>
  </si>
  <si>
    <t>(</t>
  </si>
  <si>
    <t>)</t>
  </si>
  <si>
    <t>本店・支店・出張所</t>
  </si>
  <si>
    <t>◇消せるボールペンでの記入は不可です。訂正は契約・請求書に使用する印を訂正箇所に押印ください。</t>
  </si>
  <si>
    <t>三
田</t>
  </si>
  <si>
    <t>-</t>
  </si>
  <si>
    <t>-</t>
  </si>
  <si>
    <t>電話番号又はファックス番号</t>
  </si>
  <si>
    <t>669</t>
  </si>
  <si>
    <t>1595</t>
  </si>
  <si>
    <t>三田市三輪２丁目１番１号</t>
  </si>
  <si>
    <t>サンダ　ハナコ</t>
  </si>
  <si>
    <t>三田　花子</t>
  </si>
  <si>
    <t>さんだ</t>
  </si>
  <si>
    <t>三田　太郎</t>
  </si>
  <si>
    <t>銀行</t>
  </si>
  <si>
    <t>支店</t>
  </si>
  <si>
    <t>代表
取締役
之印</t>
  </si>
  <si>
    <t>669</t>
  </si>
  <si>
    <t>1595</t>
  </si>
  <si>
    <t>079-563-1111</t>
  </si>
  <si>
    <t>サンダシキジケンセツカブシキガイシャ</t>
  </si>
  <si>
    <t>三田市きじ建設株式会社</t>
  </si>
  <si>
    <t>ダイヒョウトリシマリヤク　サンダ　タロウ</t>
  </si>
  <si>
    <t>代表取締役　三田　太郎</t>
  </si>
  <si>
    <t>営業部</t>
  </si>
  <si>
    <t>サンダシキジケンセツ（カ</t>
  </si>
  <si>
    <t>サンダシキジケンセツ（カ</t>
  </si>
  <si>
    <t>三輪　次郎</t>
  </si>
  <si>
    <t>経理部</t>
  </si>
  <si>
    <t>079-563-1111</t>
  </si>
  <si>
    <t>〒</t>
  </si>
  <si>
    <t>〒</t>
  </si>
  <si>
    <t>郵便番号前</t>
  </si>
  <si>
    <t>郵便番号後</t>
  </si>
  <si>
    <t>電話FAX</t>
  </si>
  <si>
    <t>住所</t>
  </si>
  <si>
    <t>フリガナ</t>
  </si>
  <si>
    <t>法人名又は個人名</t>
  </si>
  <si>
    <t>代表者名</t>
  </si>
  <si>
    <t>受領方法</t>
  </si>
  <si>
    <t>店舗名</t>
  </si>
  <si>
    <t>預金種別</t>
  </si>
  <si>
    <t>口座名義人</t>
  </si>
  <si>
    <t>記入者名</t>
  </si>
  <si>
    <t>会  社  印</t>
  </si>
  <si>
    <t>口座名義人
（カタカナ）</t>
  </si>
  <si>
    <t xml:space="preserve"> 前金払用口座（工事請負費で前金払を受ける場合のみ記入）</t>
  </si>
  <si>
    <t>口座振替払の場合</t>
  </si>
  <si>
    <t>チェック対象外</t>
  </si>
  <si>
    <t>受領&amp;口座</t>
  </si>
  <si>
    <t>三田市からの支払を受ける債権者としての登録を申請します。</t>
  </si>
  <si>
    <t>債権者(契約者)</t>
  </si>
  <si>
    <t>種別</t>
  </si>
  <si>
    <t>業者・各種団体・個人</t>
  </si>
  <si>
    <t>変更箇所：□郵便番号・住所・電話番号　□法人名・個人名・代表者名　□口座情報・口座名義</t>
  </si>
  <si>
    <t>枝番</t>
  </si>
  <si>
    <r>
      <t>変更の場合は変更箇所に</t>
    </r>
    <r>
      <rPr>
        <b/>
        <sz val="11"/>
        <color indexed="8"/>
        <rFont val="Segoe UI Symbol"/>
        <family val="2"/>
      </rPr>
      <t>☑</t>
    </r>
    <r>
      <rPr>
        <b/>
        <sz val="11"/>
        <color indexed="8"/>
        <rFont val="游ゴシック"/>
        <family val="3"/>
      </rPr>
      <t>と〇を記入してください。</t>
    </r>
  </si>
  <si>
    <r>
      <t>変更箇所：</t>
    </r>
    <r>
      <rPr>
        <sz val="12"/>
        <color indexed="8"/>
        <rFont val="游ゴシック"/>
        <family val="3"/>
      </rPr>
      <t xml:space="preserve">□ </t>
    </r>
    <r>
      <rPr>
        <sz val="11"/>
        <color theme="1"/>
        <rFont val="Calibri"/>
        <family val="3"/>
      </rPr>
      <t>郵便番号・住所・電話番号　</t>
    </r>
    <r>
      <rPr>
        <sz val="12"/>
        <color indexed="8"/>
        <rFont val="游ゴシック"/>
        <family val="3"/>
      </rPr>
      <t xml:space="preserve">□ </t>
    </r>
    <r>
      <rPr>
        <sz val="11"/>
        <color theme="1"/>
        <rFont val="Calibri"/>
        <family val="3"/>
      </rPr>
      <t>法人名・個人名・代表者名　</t>
    </r>
    <r>
      <rPr>
        <sz val="12"/>
        <color indexed="8"/>
        <rFont val="游ゴシック"/>
        <family val="3"/>
      </rPr>
      <t xml:space="preserve">□ </t>
    </r>
    <r>
      <rPr>
        <sz val="11"/>
        <color theme="1"/>
        <rFont val="Calibri"/>
        <family val="3"/>
      </rPr>
      <t>口座情報・口座名義</t>
    </r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</si>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</sst>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S P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b/>
      <sz val="11"/>
      <color indexed="8"/>
      <name val="游ゴシック"/>
      <family val="3"/>
    </font>
    <font>
      <b/>
      <sz val="11"/>
      <color indexed="8"/>
      <name val="Segoe UI Symbol"/>
      <family val="2"/>
    </font>
    <font>
      <sz val="12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7"/>
      <color indexed="8"/>
      <name val="游ゴシック"/>
      <family val="3"/>
    </font>
    <font>
      <sz val="8"/>
      <color indexed="8"/>
      <name val="游ゴシック"/>
      <family val="3"/>
    </font>
    <font>
      <sz val="11"/>
      <name val="游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14"/>
      <color indexed="8"/>
      <name val="游ゴシック"/>
      <family val="3"/>
    </font>
    <font>
      <sz val="10"/>
      <color indexed="10"/>
      <name val="HGP創英角ｺﾞｼｯｸUB"/>
      <family val="3"/>
    </font>
    <font>
      <sz val="11"/>
      <color indexed="56"/>
      <name val="游ゴシック"/>
      <family val="3"/>
    </font>
    <font>
      <sz val="10"/>
      <color indexed="56"/>
      <name val="游ゴシック"/>
      <family val="3"/>
    </font>
    <font>
      <sz val="11"/>
      <color indexed="56"/>
      <name val="ＭＳ Ｐゴシック"/>
      <family val="3"/>
    </font>
    <font>
      <sz val="10"/>
      <color indexed="10"/>
      <name val="游ゴシック"/>
      <family val="3"/>
    </font>
    <font>
      <b/>
      <i/>
      <sz val="11"/>
      <color indexed="8"/>
      <name val="游ゴシック"/>
      <family val="3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1"/>
      <color rgb="FFC00000"/>
      <name val="Calibri"/>
      <family val="3"/>
    </font>
    <font>
      <sz val="9"/>
      <color theme="1"/>
      <name val="Calibri"/>
      <family val="3"/>
    </font>
    <font>
      <sz val="11"/>
      <color rgb="FF002060"/>
      <name val="Calibri"/>
      <family val="3"/>
    </font>
    <font>
      <sz val="11"/>
      <color rgb="FF002060"/>
      <name val="ＭＳ Ｐゴシック"/>
      <family val="3"/>
    </font>
    <font>
      <sz val="10"/>
      <color rgb="FF002060"/>
      <name val="Calibri"/>
      <family val="3"/>
    </font>
    <font>
      <sz val="10"/>
      <color rgb="FFFF0000"/>
      <name val="HGP創英角ｺﾞｼｯｸUB"/>
      <family val="3"/>
    </font>
    <font>
      <sz val="10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DADA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hair"/>
      <right/>
      <top>
        <color indexed="63"/>
      </top>
      <bottom/>
    </border>
    <border>
      <left/>
      <right style="hair"/>
      <top>
        <color indexed="63"/>
      </top>
      <bottom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medium"/>
      <bottom/>
    </border>
    <border>
      <left style="hair"/>
      <right style="hair"/>
      <top>
        <color indexed="63"/>
      </top>
      <bottom/>
    </border>
    <border>
      <left style="thin"/>
      <right/>
      <top/>
      <bottom style="hair"/>
    </border>
    <border>
      <left/>
      <right style="thin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72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33" borderId="0" xfId="0" applyFill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176" fontId="0" fillId="0" borderId="12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0" fillId="0" borderId="21" xfId="0" applyBorder="1" applyAlignment="1">
      <alignment vertical="center"/>
    </xf>
    <xf numFmtId="0" fontId="60" fillId="0" borderId="21" xfId="0" applyFont="1" applyBorder="1" applyAlignment="1">
      <alignment vertical="top" wrapText="1"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60" fillId="0" borderId="1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center"/>
      <protection/>
    </xf>
    <xf numFmtId="0" fontId="60" fillId="0" borderId="21" xfId="0" applyFont="1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27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62" fillId="0" borderId="29" xfId="0" applyFont="1" applyFill="1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62" fillId="33" borderId="29" xfId="0" applyFont="1" applyFill="1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176" fontId="0" fillId="0" borderId="29" xfId="0" applyNumberFormat="1" applyFont="1" applyBorder="1" applyAlignment="1" applyProtection="1">
      <alignment horizontal="center" vertical="center" shrinkToFit="1"/>
      <protection/>
    </xf>
    <xf numFmtId="176" fontId="0" fillId="0" borderId="33" xfId="0" applyNumberFormat="1" applyFont="1" applyBorder="1" applyAlignment="1" applyProtection="1">
      <alignment horizontal="center" vertical="center" shrinkToFit="1"/>
      <protection/>
    </xf>
    <xf numFmtId="176" fontId="0" fillId="0" borderId="30" xfId="0" applyNumberFormat="1" applyFont="1" applyBorder="1" applyAlignment="1" applyProtection="1">
      <alignment horizontal="center" vertical="center" shrinkToFit="1"/>
      <protection/>
    </xf>
    <xf numFmtId="176" fontId="0" fillId="0" borderId="31" xfId="0" applyNumberFormat="1" applyFont="1" applyBorder="1" applyAlignment="1" applyProtection="1">
      <alignment horizontal="center" vertical="center" shrinkToFit="1"/>
      <protection/>
    </xf>
    <xf numFmtId="176" fontId="0" fillId="0" borderId="21" xfId="0" applyNumberFormat="1" applyFont="1" applyBorder="1" applyAlignment="1" applyProtection="1">
      <alignment horizontal="center" vertical="center" shrinkToFit="1"/>
      <protection/>
    </xf>
    <xf numFmtId="176" fontId="0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29" xfId="0" applyNumberFormat="1" applyFont="1" applyBorder="1" applyAlignment="1" applyProtection="1">
      <alignment horizontal="center" vertical="center"/>
      <protection/>
    </xf>
    <xf numFmtId="176" fontId="0" fillId="0" borderId="33" xfId="0" applyNumberFormat="1" applyFont="1" applyBorder="1" applyAlignment="1" applyProtection="1">
      <alignment horizontal="center" vertical="center"/>
      <protection/>
    </xf>
    <xf numFmtId="176" fontId="0" fillId="0" borderId="30" xfId="0" applyNumberFormat="1" applyFont="1" applyBorder="1" applyAlignment="1" applyProtection="1">
      <alignment horizontal="center" vertical="center"/>
      <protection/>
    </xf>
    <xf numFmtId="176" fontId="0" fillId="0" borderId="31" xfId="0" applyNumberFormat="1" applyFont="1" applyBorder="1" applyAlignment="1" applyProtection="1">
      <alignment horizontal="center" vertical="center"/>
      <protection/>
    </xf>
    <xf numFmtId="176" fontId="0" fillId="0" borderId="21" xfId="0" applyNumberFormat="1" applyFont="1" applyBorder="1" applyAlignment="1" applyProtection="1">
      <alignment horizontal="center" vertical="center"/>
      <protection/>
    </xf>
    <xf numFmtId="176" fontId="0" fillId="0" borderId="32" xfId="0" applyNumberFormat="1" applyFont="1" applyBorder="1" applyAlignment="1" applyProtection="1">
      <alignment horizontal="center" vertical="center"/>
      <protection/>
    </xf>
    <xf numFmtId="0" fontId="62" fillId="33" borderId="34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Alignment="1">
      <alignment horizontal="center" vertical="center"/>
    </xf>
    <xf numFmtId="176" fontId="0" fillId="33" borderId="16" xfId="0" applyNumberFormat="1" applyFill="1" applyBorder="1" applyAlignment="1" applyProtection="1">
      <alignment horizontal="center" vertical="center" shrinkToFit="1"/>
      <protection/>
    </xf>
    <xf numFmtId="176" fontId="0" fillId="33" borderId="10" xfId="0" applyNumberFormat="1" applyFill="1" applyBorder="1" applyAlignment="1" applyProtection="1">
      <alignment horizontal="center" vertical="center" shrinkToFit="1"/>
      <protection/>
    </xf>
    <xf numFmtId="176" fontId="0" fillId="33" borderId="14" xfId="0" applyNumberFormat="1" applyFill="1" applyBorder="1" applyAlignment="1" applyProtection="1">
      <alignment horizontal="center" vertical="center" shrinkToFit="1"/>
      <protection/>
    </xf>
    <xf numFmtId="176" fontId="0" fillId="33" borderId="15" xfId="0" applyNumberFormat="1" applyFill="1" applyBorder="1" applyAlignment="1" applyProtection="1">
      <alignment horizontal="center" vertical="center" shrinkToFit="1"/>
      <protection/>
    </xf>
    <xf numFmtId="0" fontId="64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33" borderId="10" xfId="0" applyNumberFormat="1" applyFill="1" applyBorder="1" applyAlignment="1" applyProtection="1">
      <alignment horizontal="center" vertical="center"/>
      <protection/>
    </xf>
    <xf numFmtId="176" fontId="0" fillId="33" borderId="15" xfId="0" applyNumberFormat="1" applyFill="1" applyBorder="1" applyAlignment="1" applyProtection="1">
      <alignment horizontal="center" vertical="center"/>
      <protection/>
    </xf>
    <xf numFmtId="176" fontId="65" fillId="0" borderId="0" xfId="0" applyNumberFormat="1" applyFont="1" applyAlignment="1" applyProtection="1">
      <alignment horizontal="left" vertical="center" wrapText="1"/>
      <protection/>
    </xf>
    <xf numFmtId="0" fontId="0" fillId="33" borderId="16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34" borderId="16" xfId="0" applyFill="1" applyBorder="1" applyAlignment="1" applyProtection="1">
      <alignment horizontal="center" vertical="center" wrapText="1" shrinkToFit="1"/>
      <protection/>
    </xf>
    <xf numFmtId="0" fontId="0" fillId="34" borderId="12" xfId="0" applyFill="1" applyBorder="1" applyAlignment="1" applyProtection="1">
      <alignment horizontal="center" vertical="center" wrapText="1" shrinkToFit="1"/>
      <protection/>
    </xf>
    <xf numFmtId="0" fontId="0" fillId="34" borderId="14" xfId="0" applyFill="1" applyBorder="1" applyAlignment="1" applyProtection="1">
      <alignment horizontal="center" vertical="center" wrapText="1" shrinkToFit="1"/>
      <protection/>
    </xf>
    <xf numFmtId="0" fontId="0" fillId="34" borderId="13" xfId="0" applyFill="1" applyBorder="1" applyAlignment="1" applyProtection="1">
      <alignment horizontal="center" vertical="center" wrapText="1" shrinkToFit="1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ont="1" applyFill="1" applyBorder="1" applyAlignment="1" applyProtection="1">
      <alignment horizontal="right" vertical="center"/>
      <protection locked="0"/>
    </xf>
    <xf numFmtId="0" fontId="61" fillId="34" borderId="37" xfId="0" applyFont="1" applyFill="1" applyBorder="1" applyAlignment="1">
      <alignment horizontal="center" vertical="center" shrinkToFit="1"/>
    </xf>
    <xf numFmtId="0" fontId="61" fillId="34" borderId="38" xfId="0" applyFont="1" applyFill="1" applyBorder="1" applyAlignment="1">
      <alignment horizontal="center" vertical="center" shrinkToFit="1"/>
    </xf>
    <xf numFmtId="0" fontId="61" fillId="34" borderId="20" xfId="0" applyFont="1" applyFill="1" applyBorder="1" applyAlignment="1">
      <alignment horizontal="center" vertical="center" shrinkToFit="1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4" borderId="16" xfId="0" applyFill="1" applyBorder="1" applyAlignment="1">
      <alignment horizontal="center" vertical="center" textRotation="255"/>
    </xf>
    <xf numFmtId="0" fontId="0" fillId="34" borderId="12" xfId="0" applyFill="1" applyBorder="1" applyAlignment="1">
      <alignment horizontal="center" vertical="center" textRotation="255"/>
    </xf>
    <xf numFmtId="0" fontId="0" fillId="34" borderId="17" xfId="0" applyFill="1" applyBorder="1" applyAlignment="1">
      <alignment horizontal="center" vertical="center" textRotation="255"/>
    </xf>
    <xf numFmtId="0" fontId="0" fillId="34" borderId="18" xfId="0" applyFill="1" applyBorder="1" applyAlignment="1">
      <alignment horizontal="center" vertical="center" textRotation="255"/>
    </xf>
    <xf numFmtId="0" fontId="0" fillId="34" borderId="14" xfId="0" applyFill="1" applyBorder="1" applyAlignment="1">
      <alignment horizontal="center" vertical="center" textRotation="255"/>
    </xf>
    <xf numFmtId="0" fontId="0" fillId="34" borderId="13" xfId="0" applyFill="1" applyBorder="1" applyAlignment="1">
      <alignment horizontal="center" vertical="center" textRotation="255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59" fillId="34" borderId="37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34" borderId="16" xfId="0" applyFill="1" applyBorder="1" applyAlignment="1">
      <alignment horizontal="left" vertical="center" shrinkToFit="1"/>
    </xf>
    <xf numFmtId="0" fontId="0" fillId="34" borderId="10" xfId="0" applyFill="1" applyBorder="1" applyAlignment="1">
      <alignment horizontal="left" vertical="center" shrinkToFit="1"/>
    </xf>
    <xf numFmtId="0" fontId="0" fillId="34" borderId="0" xfId="0" applyFill="1" applyBorder="1" applyAlignment="1">
      <alignment horizontal="left" vertical="center" shrinkToFit="1"/>
    </xf>
    <xf numFmtId="0" fontId="0" fillId="34" borderId="12" xfId="0" applyFill="1" applyBorder="1" applyAlignment="1">
      <alignment horizontal="left" vertical="center" shrinkToFit="1"/>
    </xf>
    <xf numFmtId="0" fontId="0" fillId="34" borderId="14" xfId="0" applyFill="1" applyBorder="1" applyAlignment="1">
      <alignment horizontal="left" vertical="center" shrinkToFit="1"/>
    </xf>
    <xf numFmtId="0" fontId="0" fillId="34" borderId="15" xfId="0" applyFill="1" applyBorder="1" applyAlignment="1">
      <alignment horizontal="left" vertical="center" shrinkToFit="1"/>
    </xf>
    <xf numFmtId="0" fontId="0" fillId="34" borderId="13" xfId="0" applyFill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6" fillId="0" borderId="10" xfId="0" applyFont="1" applyBorder="1" applyAlignment="1" applyProtection="1">
      <alignment horizontal="left" vertical="center" wrapText="1"/>
      <protection locked="0"/>
    </xf>
    <xf numFmtId="0" fontId="66" fillId="0" borderId="12" xfId="0" applyFont="1" applyBorder="1" applyAlignment="1" applyProtection="1">
      <alignment horizontal="left" vertical="center" wrapText="1"/>
      <protection locked="0"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66" fillId="0" borderId="18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59" fillId="0" borderId="18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39" xfId="0" applyFill="1" applyBorder="1" applyAlignment="1">
      <alignment horizontal="center" vertical="center" textRotation="255"/>
    </xf>
    <xf numFmtId="0" fontId="0" fillId="33" borderId="2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2" borderId="44" xfId="0" applyFill="1" applyBorder="1" applyAlignment="1">
      <alignment horizontal="left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 shrinkToFit="1"/>
    </xf>
    <xf numFmtId="0" fontId="0" fillId="2" borderId="39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9" fillId="0" borderId="19" xfId="0" applyFont="1" applyBorder="1" applyAlignment="1" applyProtection="1">
      <alignment horizontal="left" vertical="center" shrinkToFit="1"/>
      <protection locked="0"/>
    </xf>
    <xf numFmtId="0" fontId="59" fillId="0" borderId="16" xfId="0" applyFont="1" applyBorder="1" applyAlignment="1" applyProtection="1">
      <alignment horizontal="left" vertical="center" shrinkToFit="1"/>
      <protection locked="0"/>
    </xf>
    <xf numFmtId="0" fontId="59" fillId="0" borderId="10" xfId="0" applyFont="1" applyBorder="1" applyAlignment="1" applyProtection="1">
      <alignment horizontal="left" vertical="center" shrinkToFit="1"/>
      <protection locked="0"/>
    </xf>
    <xf numFmtId="0" fontId="59" fillId="0" borderId="12" xfId="0" applyFont="1" applyBorder="1" applyAlignment="1" applyProtection="1">
      <alignment horizontal="left" vertical="center" shrinkToFit="1"/>
      <protection locked="0"/>
    </xf>
    <xf numFmtId="0" fontId="59" fillId="0" borderId="14" xfId="0" applyFont="1" applyBorder="1" applyAlignment="1" applyProtection="1">
      <alignment horizontal="left" vertical="center" shrinkToFit="1"/>
      <protection locked="0"/>
    </xf>
    <xf numFmtId="0" fontId="59" fillId="0" borderId="15" xfId="0" applyFont="1" applyBorder="1" applyAlignment="1" applyProtection="1">
      <alignment horizontal="left" vertical="center" shrinkToFit="1"/>
      <protection locked="0"/>
    </xf>
    <xf numFmtId="0" fontId="59" fillId="0" borderId="13" xfId="0" applyFont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 shrinkToFit="1"/>
      <protection locked="0"/>
    </xf>
    <xf numFmtId="0" fontId="59" fillId="2" borderId="16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2" borderId="17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59" fillId="2" borderId="18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59" fillId="2" borderId="15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left" vertic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12" xfId="0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vertical="center" shrinkToFit="1"/>
      <protection/>
    </xf>
    <xf numFmtId="0" fontId="0" fillId="0" borderId="15" xfId="0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left" vertical="center" shrinkToFit="1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18" xfId="0" applyFont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left" vertical="center" shrinkToFit="1"/>
      <protection/>
    </xf>
    <xf numFmtId="0" fontId="0" fillId="0" borderId="13" xfId="0" applyFont="1" applyBorder="1" applyAlignment="1" applyProtection="1">
      <alignment horizontal="left" vertical="center" shrinkToFit="1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left" vertical="center"/>
      <protection/>
    </xf>
    <xf numFmtId="0" fontId="53" fillId="0" borderId="14" xfId="0" applyFont="1" applyBorder="1" applyAlignment="1" applyProtection="1">
      <alignment horizontal="left" vertical="center"/>
      <protection/>
    </xf>
    <xf numFmtId="0" fontId="53" fillId="0" borderId="15" xfId="0" applyFont="1" applyBorder="1" applyAlignment="1" applyProtection="1">
      <alignment horizontal="left" vertical="center"/>
      <protection/>
    </xf>
    <xf numFmtId="0" fontId="53" fillId="0" borderId="13" xfId="0" applyFont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horizontal="left" vertical="center" shrinkToFit="1"/>
      <protection/>
    </xf>
    <xf numFmtId="0" fontId="0" fillId="0" borderId="47" xfId="0" applyBorder="1" applyAlignment="1" applyProtection="1">
      <alignment horizontal="left" vertical="center" shrinkToFit="1"/>
      <protection/>
    </xf>
    <xf numFmtId="0" fontId="0" fillId="33" borderId="16" xfId="0" applyFill="1" applyBorder="1" applyAlignment="1" applyProtection="1">
      <alignment horizontal="center" vertical="center" wrapText="1" shrinkToFit="1"/>
      <protection/>
    </xf>
    <xf numFmtId="0" fontId="0" fillId="33" borderId="12" xfId="0" applyFill="1" applyBorder="1" applyAlignment="1" applyProtection="1">
      <alignment horizontal="center" vertical="center" wrapText="1" shrinkToFit="1"/>
      <protection/>
    </xf>
    <xf numFmtId="0" fontId="0" fillId="33" borderId="14" xfId="0" applyFill="1" applyBorder="1" applyAlignment="1" applyProtection="1">
      <alignment horizontal="center" vertical="center" wrapText="1" shrinkToFit="1"/>
      <protection/>
    </xf>
    <xf numFmtId="0" fontId="0" fillId="33" borderId="13" xfId="0" applyFill="1" applyBorder="1" applyAlignment="1" applyProtection="1">
      <alignment horizontal="center" vertical="center" wrapText="1" shrinkToFit="1"/>
      <protection/>
    </xf>
    <xf numFmtId="49" fontId="67" fillId="0" borderId="16" xfId="0" applyNumberFormat="1" applyFont="1" applyFill="1" applyBorder="1" applyAlignment="1" applyProtection="1">
      <alignment horizontal="right" vertical="center" wrapText="1"/>
      <protection/>
    </xf>
    <xf numFmtId="49" fontId="67" fillId="0" borderId="10" xfId="0" applyNumberFormat="1" applyFont="1" applyFill="1" applyBorder="1" applyAlignment="1" applyProtection="1">
      <alignment horizontal="right" vertical="center" wrapText="1"/>
      <protection/>
    </xf>
    <xf numFmtId="49" fontId="67" fillId="0" borderId="14" xfId="0" applyNumberFormat="1" applyFont="1" applyFill="1" applyBorder="1" applyAlignment="1" applyProtection="1">
      <alignment horizontal="right" vertical="center" wrapText="1"/>
      <protection/>
    </xf>
    <xf numFmtId="49" fontId="67" fillId="0" borderId="15" xfId="0" applyNumberFormat="1" applyFont="1" applyFill="1" applyBorder="1" applyAlignment="1" applyProtection="1">
      <alignment horizontal="right" vertical="center" wrapText="1"/>
      <protection/>
    </xf>
    <xf numFmtId="49" fontId="67" fillId="0" borderId="16" xfId="0" applyNumberFormat="1" applyFont="1" applyBorder="1" applyAlignment="1" applyProtection="1">
      <alignment horizontal="center" vertical="center"/>
      <protection locked="0"/>
    </xf>
    <xf numFmtId="49" fontId="67" fillId="0" borderId="10" xfId="0" applyNumberFormat="1" applyFont="1" applyBorder="1" applyAlignment="1" applyProtection="1">
      <alignment horizontal="center" vertical="center"/>
      <protection locked="0"/>
    </xf>
    <xf numFmtId="49" fontId="67" fillId="0" borderId="12" xfId="0" applyNumberFormat="1" applyFont="1" applyBorder="1" applyAlignment="1" applyProtection="1">
      <alignment horizontal="center" vertical="center"/>
      <protection locked="0"/>
    </xf>
    <xf numFmtId="49" fontId="67" fillId="0" borderId="14" xfId="0" applyNumberFormat="1" applyFont="1" applyBorder="1" applyAlignment="1" applyProtection="1">
      <alignment horizontal="center" vertical="center"/>
      <protection locked="0"/>
    </xf>
    <xf numFmtId="49" fontId="67" fillId="0" borderId="15" xfId="0" applyNumberFormat="1" applyFont="1" applyBorder="1" applyAlignment="1" applyProtection="1">
      <alignment horizontal="center" vertical="center"/>
      <protection locked="0"/>
    </xf>
    <xf numFmtId="49" fontId="67" fillId="0" borderId="13" xfId="0" applyNumberFormat="1" applyFont="1" applyBorder="1" applyAlignment="1" applyProtection="1">
      <alignment horizontal="center" vertical="center"/>
      <protection locked="0"/>
    </xf>
    <xf numFmtId="0" fontId="67" fillId="0" borderId="19" xfId="0" applyFont="1" applyBorder="1" applyAlignment="1" applyProtection="1">
      <alignment horizontal="left" vertical="center"/>
      <protection locked="0"/>
    </xf>
    <xf numFmtId="0" fontId="67" fillId="0" borderId="37" xfId="0" applyFont="1" applyBorder="1" applyAlignment="1" applyProtection="1">
      <alignment horizontal="left" vertical="center"/>
      <protection locked="0"/>
    </xf>
    <xf numFmtId="0" fontId="0" fillId="33" borderId="16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67" fillId="0" borderId="16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14" xfId="0" applyFont="1" applyBorder="1" applyAlignment="1" applyProtection="1">
      <alignment horizontal="center" vertical="center"/>
      <protection locked="0"/>
    </xf>
    <xf numFmtId="0" fontId="67" fillId="0" borderId="13" xfId="0" applyFont="1" applyBorder="1" applyAlignment="1" applyProtection="1">
      <alignment horizontal="center" vertical="center"/>
      <protection locked="0"/>
    </xf>
    <xf numFmtId="0" fontId="0" fillId="33" borderId="35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67" fillId="0" borderId="16" xfId="0" applyFont="1" applyBorder="1" applyAlignment="1" applyProtection="1">
      <alignment horizontal="left" vertical="center"/>
      <protection locked="0"/>
    </xf>
    <xf numFmtId="0" fontId="67" fillId="0" borderId="10" xfId="0" applyFont="1" applyBorder="1" applyAlignment="1" applyProtection="1">
      <alignment horizontal="left" vertical="center"/>
      <protection locked="0"/>
    </xf>
    <xf numFmtId="0" fontId="67" fillId="0" borderId="17" xfId="0" applyFont="1" applyBorder="1" applyAlignment="1" applyProtection="1">
      <alignment horizontal="left" vertical="center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67" fillId="0" borderId="14" xfId="0" applyFont="1" applyBorder="1" applyAlignment="1" applyProtection="1">
      <alignment horizontal="left" vertical="center"/>
      <protection locked="0"/>
    </xf>
    <xf numFmtId="0" fontId="67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2" borderId="4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0" fillId="0" borderId="46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47" xfId="0" applyBorder="1" applyAlignment="1" applyProtection="1">
      <alignment horizontal="left" vertical="center" shrinkToFi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left" vertical="center"/>
      <protection locked="0"/>
    </xf>
    <xf numFmtId="0" fontId="67" fillId="0" borderId="18" xfId="0" applyFont="1" applyBorder="1" applyAlignment="1" applyProtection="1">
      <alignment horizontal="left" vertical="center"/>
      <protection locked="0"/>
    </xf>
    <xf numFmtId="0" fontId="67" fillId="0" borderId="39" xfId="0" applyFont="1" applyBorder="1" applyAlignment="1" applyProtection="1">
      <alignment horizontal="left" vertical="center"/>
      <protection locked="0"/>
    </xf>
    <xf numFmtId="0" fontId="67" fillId="0" borderId="11" xfId="0" applyFont="1" applyBorder="1" applyAlignment="1" applyProtection="1">
      <alignment horizontal="left" vertical="center"/>
      <protection locked="0"/>
    </xf>
    <xf numFmtId="0" fontId="67" fillId="0" borderId="24" xfId="0" applyFont="1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68" fillId="0" borderId="10" xfId="0" applyNumberFormat="1" applyFont="1" applyFill="1" applyBorder="1" applyAlignment="1" applyProtection="1">
      <alignment horizontal="center" vertical="center"/>
      <protection locked="0"/>
    </xf>
    <xf numFmtId="0" fontId="6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67" fillId="0" borderId="40" xfId="0" applyFont="1" applyBorder="1" applyAlignment="1" applyProtection="1">
      <alignment horizontal="center" vertical="center"/>
      <protection locked="0"/>
    </xf>
    <xf numFmtId="0" fontId="67" fillId="0" borderId="41" xfId="0" applyFont="1" applyBorder="1" applyAlignment="1" applyProtection="1">
      <alignment horizontal="center" vertical="center"/>
      <protection locked="0"/>
    </xf>
    <xf numFmtId="0" fontId="67" fillId="0" borderId="42" xfId="0" applyFont="1" applyBorder="1" applyAlignment="1" applyProtection="1">
      <alignment horizontal="center" vertical="center"/>
      <protection locked="0"/>
    </xf>
    <xf numFmtId="0" fontId="67" fillId="0" borderId="4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9" fillId="0" borderId="19" xfId="0" applyFont="1" applyBorder="1" applyAlignment="1" applyProtection="1">
      <alignment horizontal="center" vertical="center" wrapText="1"/>
      <protection locked="0"/>
    </xf>
    <xf numFmtId="0" fontId="59" fillId="0" borderId="16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9" fillId="0" borderId="12" xfId="0" applyFont="1" applyBorder="1" applyAlignment="1" applyProtection="1">
      <alignment horizontal="left" vertical="center" wrapText="1"/>
      <protection locked="0"/>
    </xf>
    <xf numFmtId="0" fontId="59" fillId="0" borderId="14" xfId="0" applyFont="1" applyBorder="1" applyAlignment="1" applyProtection="1">
      <alignment horizontal="left" vertical="center" wrapText="1"/>
      <protection locked="0"/>
    </xf>
    <xf numFmtId="0" fontId="59" fillId="0" borderId="15" xfId="0" applyFont="1" applyBorder="1" applyAlignment="1" applyProtection="1">
      <alignment horizontal="left" vertical="center" wrapText="1"/>
      <protection locked="0"/>
    </xf>
    <xf numFmtId="0" fontId="59" fillId="0" borderId="13" xfId="0" applyFont="1" applyBorder="1" applyAlignment="1" applyProtection="1">
      <alignment horizontal="left" vertical="center" wrapText="1"/>
      <protection locked="0"/>
    </xf>
    <xf numFmtId="0" fontId="69" fillId="0" borderId="16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12" xfId="0" applyFont="1" applyBorder="1" applyAlignment="1" applyProtection="1">
      <alignment horizontal="center" vertical="center" wrapText="1"/>
      <protection locked="0"/>
    </xf>
    <xf numFmtId="0" fontId="69" fillId="0" borderId="14" xfId="0" applyFont="1" applyBorder="1" applyAlignment="1" applyProtection="1">
      <alignment horizontal="center" vertical="center" wrapText="1"/>
      <protection locked="0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6" xfId="0" applyBorder="1" applyAlignment="1" applyProtection="1">
      <alignment horizontal="left" vertical="center"/>
      <protection locked="0"/>
    </xf>
    <xf numFmtId="0" fontId="67" fillId="0" borderId="36" xfId="0" applyFont="1" applyBorder="1" applyAlignment="1" applyProtection="1">
      <alignment horizontal="left" vertical="center"/>
      <protection locked="0"/>
    </xf>
    <xf numFmtId="49" fontId="67" fillId="0" borderId="10" xfId="0" applyNumberFormat="1" applyFont="1" applyBorder="1" applyAlignment="1" applyProtection="1">
      <alignment horizontal="left" vertical="center" wrapText="1"/>
      <protection locked="0"/>
    </xf>
    <xf numFmtId="49" fontId="67" fillId="0" borderId="12" xfId="0" applyNumberFormat="1" applyFont="1" applyBorder="1" applyAlignment="1" applyProtection="1">
      <alignment horizontal="left" vertical="center" wrapText="1"/>
      <protection locked="0"/>
    </xf>
    <xf numFmtId="49" fontId="67" fillId="0" borderId="15" xfId="0" applyNumberFormat="1" applyFont="1" applyBorder="1" applyAlignment="1" applyProtection="1">
      <alignment horizontal="left" vertical="center" wrapText="1"/>
      <protection locked="0"/>
    </xf>
    <xf numFmtId="49" fontId="67" fillId="0" borderId="13" xfId="0" applyNumberFormat="1" applyFont="1" applyBorder="1" applyAlignment="1" applyProtection="1">
      <alignment horizontal="left" vertical="center" wrapText="1"/>
      <protection locked="0"/>
    </xf>
    <xf numFmtId="0" fontId="67" fillId="0" borderId="35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59" fillId="33" borderId="37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 shrinkToFit="1"/>
    </xf>
    <xf numFmtId="0" fontId="61" fillId="33" borderId="38" xfId="0" applyFont="1" applyFill="1" applyBorder="1" applyAlignment="1">
      <alignment horizontal="center" vertical="center" shrinkToFit="1"/>
    </xf>
    <xf numFmtId="0" fontId="61" fillId="33" borderId="20" xfId="0" applyFont="1" applyFill="1" applyBorder="1" applyAlignment="1">
      <alignment horizontal="center" vertical="center" shrinkToFit="1"/>
    </xf>
    <xf numFmtId="0" fontId="70" fillId="0" borderId="16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left" vertical="center"/>
    </xf>
    <xf numFmtId="0" fontId="53" fillId="35" borderId="10" xfId="0" applyFont="1" applyFill="1" applyBorder="1" applyAlignment="1">
      <alignment horizontal="left" vertical="center"/>
    </xf>
    <xf numFmtId="0" fontId="53" fillId="35" borderId="12" xfId="0" applyFont="1" applyFill="1" applyBorder="1" applyAlignment="1">
      <alignment horizontal="left" vertical="center"/>
    </xf>
    <xf numFmtId="0" fontId="53" fillId="35" borderId="14" xfId="0" applyFont="1" applyFill="1" applyBorder="1" applyAlignment="1">
      <alignment horizontal="left" vertical="center"/>
    </xf>
    <xf numFmtId="0" fontId="53" fillId="35" borderId="15" xfId="0" applyFont="1" applyFill="1" applyBorder="1" applyAlignment="1">
      <alignment horizontal="left" vertical="center"/>
    </xf>
    <xf numFmtId="0" fontId="53" fillId="35" borderId="13" xfId="0" applyFont="1" applyFill="1" applyBorder="1" applyAlignment="1">
      <alignment horizontal="left" vertical="center"/>
    </xf>
    <xf numFmtId="0" fontId="67" fillId="0" borderId="13" xfId="0" applyFont="1" applyBorder="1" applyAlignment="1" applyProtection="1">
      <alignment horizontal="left" vertical="center"/>
      <protection locked="0"/>
    </xf>
    <xf numFmtId="0" fontId="71" fillId="0" borderId="16" xfId="0" applyFont="1" applyBorder="1" applyAlignment="1" applyProtection="1">
      <alignment horizontal="center" vertical="center" wrapText="1"/>
      <protection locked="0"/>
    </xf>
    <xf numFmtId="176" fontId="0" fillId="34" borderId="10" xfId="0" applyNumberFormat="1" applyFill="1" applyBorder="1" applyAlignment="1" applyProtection="1">
      <alignment horizontal="center" vertical="center"/>
      <protection/>
    </xf>
    <xf numFmtId="176" fontId="0" fillId="34" borderId="15" xfId="0" applyNumberFormat="1" applyFill="1" applyBorder="1" applyAlignment="1" applyProtection="1">
      <alignment horizontal="center" vertical="center"/>
      <protection/>
    </xf>
    <xf numFmtId="176" fontId="0" fillId="35" borderId="10" xfId="0" applyNumberFormat="1" applyFill="1" applyBorder="1" applyAlignment="1" applyProtection="1">
      <alignment horizontal="center" vertical="center"/>
      <protection/>
    </xf>
    <xf numFmtId="176" fontId="0" fillId="35" borderId="15" xfId="0" applyNumberFormat="1" applyFill="1" applyBorder="1" applyAlignment="1" applyProtection="1">
      <alignment horizontal="center" vertical="center"/>
      <protection/>
    </xf>
    <xf numFmtId="0" fontId="0" fillId="34" borderId="39" xfId="0" applyFill="1" applyBorder="1" applyAlignment="1">
      <alignment horizontal="center" vertical="center" textRotation="255"/>
    </xf>
    <xf numFmtId="0" fontId="0" fillId="34" borderId="24" xfId="0" applyFill="1" applyBorder="1" applyAlignment="1">
      <alignment horizontal="center" vertical="center" textRotation="255"/>
    </xf>
    <xf numFmtId="0" fontId="0" fillId="34" borderId="17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176" fontId="0" fillId="35" borderId="16" xfId="0" applyNumberFormat="1" applyFill="1" applyBorder="1" applyAlignment="1" applyProtection="1">
      <alignment horizontal="center" vertical="center" shrinkToFit="1"/>
      <protection/>
    </xf>
    <xf numFmtId="176" fontId="0" fillId="35" borderId="10" xfId="0" applyNumberFormat="1" applyFill="1" applyBorder="1" applyAlignment="1" applyProtection="1">
      <alignment horizontal="center" vertical="center" shrinkToFit="1"/>
      <protection/>
    </xf>
    <xf numFmtId="176" fontId="0" fillId="35" borderId="14" xfId="0" applyNumberFormat="1" applyFill="1" applyBorder="1" applyAlignment="1" applyProtection="1">
      <alignment horizontal="center" vertical="center" shrinkToFit="1"/>
      <protection/>
    </xf>
    <xf numFmtId="176" fontId="0" fillId="35" borderId="15" xfId="0" applyNumberFormat="1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/>
    </xf>
    <xf numFmtId="0" fontId="69" fillId="0" borderId="16" xfId="0" applyFont="1" applyBorder="1" applyAlignment="1" applyProtection="1">
      <alignment horizontal="center" wrapText="1"/>
      <protection locked="0"/>
    </xf>
    <xf numFmtId="0" fontId="69" fillId="0" borderId="10" xfId="0" applyFont="1" applyBorder="1" applyAlignment="1" applyProtection="1">
      <alignment horizontal="center" wrapText="1"/>
      <protection locked="0"/>
    </xf>
    <xf numFmtId="0" fontId="69" fillId="0" borderId="12" xfId="0" applyFont="1" applyBorder="1" applyAlignment="1" applyProtection="1">
      <alignment horizontal="center" wrapText="1"/>
      <protection locked="0"/>
    </xf>
    <xf numFmtId="0" fontId="69" fillId="0" borderId="14" xfId="0" applyFont="1" applyBorder="1" applyAlignment="1" applyProtection="1">
      <alignment horizontal="center" wrapText="1"/>
      <protection locked="0"/>
    </xf>
    <xf numFmtId="0" fontId="69" fillId="0" borderId="15" xfId="0" applyFont="1" applyBorder="1" applyAlignment="1" applyProtection="1">
      <alignment horizontal="center" wrapText="1"/>
      <protection locked="0"/>
    </xf>
    <xf numFmtId="0" fontId="69" fillId="0" borderId="13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85725</xdr:rowOff>
    </xdr:from>
    <xdr:to>
      <xdr:col>11</xdr:col>
      <xdr:colOff>19050</xdr:colOff>
      <xdr:row>2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47650" y="85725"/>
          <a:ext cx="9239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記入例：個人</a:t>
          </a:r>
        </a:p>
      </xdr:txBody>
    </xdr:sp>
    <xdr:clientData/>
  </xdr:twoCellAnchor>
  <xdr:twoCellAnchor>
    <xdr:from>
      <xdr:col>56</xdr:col>
      <xdr:colOff>57150</xdr:colOff>
      <xdr:row>15</xdr:row>
      <xdr:rowOff>76200</xdr:rowOff>
    </xdr:from>
    <xdr:to>
      <xdr:col>80</xdr:col>
      <xdr:colOff>47625</xdr:colOff>
      <xdr:row>24</xdr:row>
      <xdr:rowOff>114300</xdr:rowOff>
    </xdr:to>
    <xdr:sp>
      <xdr:nvSpPr>
        <xdr:cNvPr id="2" name="四角形吹き出し 4"/>
        <xdr:cNvSpPr>
          <a:spLocks/>
        </xdr:cNvSpPr>
      </xdr:nvSpPr>
      <xdr:spPr>
        <a:xfrm>
          <a:off x="5924550" y="1933575"/>
          <a:ext cx="2505075" cy="1152525"/>
        </a:xfrm>
        <a:prstGeom prst="wedgeRectCallout">
          <a:avLst>
            <a:gd name="adj1" fmla="val -62976"/>
            <a:gd name="adj2" fmla="val 8930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債権者（契約者）は見積書の提出、契約の締結、代金の請求受領等を行う方になります。（個人の場合は代表者名欄には記入しないでください。）</a:t>
          </a:r>
        </a:p>
      </xdr:txBody>
    </xdr:sp>
    <xdr:clientData/>
  </xdr:twoCellAnchor>
  <xdr:twoCellAnchor>
    <xdr:from>
      <xdr:col>56</xdr:col>
      <xdr:colOff>66675</xdr:colOff>
      <xdr:row>28</xdr:row>
      <xdr:rowOff>38100</xdr:rowOff>
    </xdr:from>
    <xdr:to>
      <xdr:col>76</xdr:col>
      <xdr:colOff>28575</xdr:colOff>
      <xdr:row>31</xdr:row>
      <xdr:rowOff>19050</xdr:rowOff>
    </xdr:to>
    <xdr:sp>
      <xdr:nvSpPr>
        <xdr:cNvPr id="3" name="四角形吹き出し 5"/>
        <xdr:cNvSpPr>
          <a:spLocks/>
        </xdr:cNvSpPr>
      </xdr:nvSpPr>
      <xdr:spPr>
        <a:xfrm>
          <a:off x="5934075" y="3505200"/>
          <a:ext cx="2057400" cy="352425"/>
        </a:xfrm>
        <a:prstGeom prst="wedgeRectCallout">
          <a:avLst>
            <a:gd name="adj1" fmla="val -68199"/>
            <a:gd name="adj2" fmla="val 7185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通常は口座振替払となります。</a:t>
          </a:r>
        </a:p>
      </xdr:txBody>
    </xdr:sp>
    <xdr:clientData/>
  </xdr:twoCellAnchor>
  <xdr:twoCellAnchor>
    <xdr:from>
      <xdr:col>56</xdr:col>
      <xdr:colOff>57150</xdr:colOff>
      <xdr:row>34</xdr:row>
      <xdr:rowOff>95250</xdr:rowOff>
    </xdr:from>
    <xdr:to>
      <xdr:col>79</xdr:col>
      <xdr:colOff>95250</xdr:colOff>
      <xdr:row>44</xdr:row>
      <xdr:rowOff>95250</xdr:rowOff>
    </xdr:to>
    <xdr:sp>
      <xdr:nvSpPr>
        <xdr:cNvPr id="4" name="四角形吹き出し 6"/>
        <xdr:cNvSpPr>
          <a:spLocks/>
        </xdr:cNvSpPr>
      </xdr:nvSpPr>
      <xdr:spPr>
        <a:xfrm>
          <a:off x="5924550" y="4305300"/>
          <a:ext cx="2447925" cy="1238250"/>
        </a:xfrm>
        <a:prstGeom prst="wedgeRectCallout">
          <a:avLst>
            <a:gd name="adj1" fmla="val -64745"/>
            <a:gd name="adj2" fmla="val -18032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口座振替払の場合、三田市が支払う代金の振込先の口座を記入してください。（以前から登録されている方で、振込先を変更しない場合も全てご記入ください。）</a:t>
          </a:r>
        </a:p>
      </xdr:txBody>
    </xdr:sp>
    <xdr:clientData/>
  </xdr:twoCellAnchor>
  <xdr:twoCellAnchor>
    <xdr:from>
      <xdr:col>57</xdr:col>
      <xdr:colOff>28575</xdr:colOff>
      <xdr:row>0</xdr:row>
      <xdr:rowOff>95250</xdr:rowOff>
    </xdr:from>
    <xdr:to>
      <xdr:col>65</xdr:col>
      <xdr:colOff>9525</xdr:colOff>
      <xdr:row>3</xdr:row>
      <xdr:rowOff>47625</xdr:rowOff>
    </xdr:to>
    <xdr:sp>
      <xdr:nvSpPr>
        <xdr:cNvPr id="5" name="四角形吹き出し 7"/>
        <xdr:cNvSpPr>
          <a:spLocks/>
        </xdr:cNvSpPr>
      </xdr:nvSpPr>
      <xdr:spPr>
        <a:xfrm>
          <a:off x="6000750" y="95250"/>
          <a:ext cx="819150" cy="323850"/>
        </a:xfrm>
        <a:prstGeom prst="wedgeRectCallout">
          <a:avLst>
            <a:gd name="adj1" fmla="val -614777"/>
            <a:gd name="adj2" fmla="val 72541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届出年月日</a:t>
          </a:r>
        </a:p>
      </xdr:txBody>
    </xdr:sp>
    <xdr:clientData/>
  </xdr:twoCellAnchor>
  <xdr:twoCellAnchor>
    <xdr:from>
      <xdr:col>56</xdr:col>
      <xdr:colOff>66675</xdr:colOff>
      <xdr:row>46</xdr:row>
      <xdr:rowOff>28575</xdr:rowOff>
    </xdr:from>
    <xdr:to>
      <xdr:col>79</xdr:col>
      <xdr:colOff>28575</xdr:colOff>
      <xdr:row>53</xdr:row>
      <xdr:rowOff>85725</xdr:rowOff>
    </xdr:to>
    <xdr:sp>
      <xdr:nvSpPr>
        <xdr:cNvPr id="6" name="四角形吹き出し 8"/>
        <xdr:cNvSpPr>
          <a:spLocks/>
        </xdr:cNvSpPr>
      </xdr:nvSpPr>
      <xdr:spPr>
        <a:xfrm>
          <a:off x="5934075" y="5724525"/>
          <a:ext cx="2371725" cy="923925"/>
        </a:xfrm>
        <a:prstGeom prst="wedgeRectCallout">
          <a:avLst>
            <a:gd name="adj1" fmla="val -66787"/>
            <a:gd name="adj2" fmla="val -15990"/>
          </a:avLst>
        </a:prstGeom>
        <a:solidFill>
          <a:srgbClr val="DEEBF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工事請負費で「前金払」を受ける場合のみ記入してください。それ以外の場合は記入しないでください。</a:t>
          </a:r>
        </a:p>
      </xdr:txBody>
    </xdr:sp>
    <xdr:clientData/>
  </xdr:twoCellAnchor>
  <xdr:twoCellAnchor>
    <xdr:from>
      <xdr:col>56</xdr:col>
      <xdr:colOff>57150</xdr:colOff>
      <xdr:row>55</xdr:row>
      <xdr:rowOff>47625</xdr:rowOff>
    </xdr:from>
    <xdr:to>
      <xdr:col>79</xdr:col>
      <xdr:colOff>28575</xdr:colOff>
      <xdr:row>60</xdr:row>
      <xdr:rowOff>104775</xdr:rowOff>
    </xdr:to>
    <xdr:sp>
      <xdr:nvSpPr>
        <xdr:cNvPr id="7" name="四角形吹き出し 9"/>
        <xdr:cNvSpPr>
          <a:spLocks/>
        </xdr:cNvSpPr>
      </xdr:nvSpPr>
      <xdr:spPr>
        <a:xfrm>
          <a:off x="5924550" y="6858000"/>
          <a:ext cx="2381250" cy="676275"/>
        </a:xfrm>
        <a:prstGeom prst="wedgeRectCallout">
          <a:avLst>
            <a:gd name="adj1" fmla="val -66634"/>
            <a:gd name="adj2" fmla="val -18921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この申請書についてのお問い合わせ先等をご記入ください。</a:t>
          </a:r>
        </a:p>
      </xdr:txBody>
    </xdr:sp>
    <xdr:clientData/>
  </xdr:twoCellAnchor>
  <xdr:twoCellAnchor>
    <xdr:from>
      <xdr:col>47</xdr:col>
      <xdr:colOff>47625</xdr:colOff>
      <xdr:row>6</xdr:row>
      <xdr:rowOff>66675</xdr:rowOff>
    </xdr:from>
    <xdr:to>
      <xdr:col>50</xdr:col>
      <xdr:colOff>57150</xdr:colOff>
      <xdr:row>10</xdr:row>
      <xdr:rowOff>57150</xdr:rowOff>
    </xdr:to>
    <xdr:sp>
      <xdr:nvSpPr>
        <xdr:cNvPr id="8" name="楕円 6"/>
        <xdr:cNvSpPr>
          <a:spLocks/>
        </xdr:cNvSpPr>
      </xdr:nvSpPr>
      <xdr:spPr>
        <a:xfrm>
          <a:off x="4972050" y="809625"/>
          <a:ext cx="323850" cy="4857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85725</xdr:colOff>
      <xdr:row>7</xdr:row>
      <xdr:rowOff>66675</xdr:rowOff>
    </xdr:from>
    <xdr:to>
      <xdr:col>71</xdr:col>
      <xdr:colOff>28575</xdr:colOff>
      <xdr:row>13</xdr:row>
      <xdr:rowOff>0</xdr:rowOff>
    </xdr:to>
    <xdr:sp>
      <xdr:nvSpPr>
        <xdr:cNvPr id="9" name="四角形吹き出し 11"/>
        <xdr:cNvSpPr>
          <a:spLocks/>
        </xdr:cNvSpPr>
      </xdr:nvSpPr>
      <xdr:spPr>
        <a:xfrm>
          <a:off x="5953125" y="933450"/>
          <a:ext cx="1514475" cy="676275"/>
        </a:xfrm>
        <a:prstGeom prst="wedgeRectCallout">
          <a:avLst>
            <a:gd name="adj1" fmla="val -77884"/>
            <a:gd name="adj2" fmla="val -35486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個人の認印を使用してください。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5</xdr:row>
      <xdr:rowOff>85725</xdr:rowOff>
    </xdr:from>
    <xdr:to>
      <xdr:col>43</xdr:col>
      <xdr:colOff>85725</xdr:colOff>
      <xdr:row>11</xdr:row>
      <xdr:rowOff>76200</xdr:rowOff>
    </xdr:to>
    <xdr:sp>
      <xdr:nvSpPr>
        <xdr:cNvPr id="1" name="正方形/長方形 12"/>
        <xdr:cNvSpPr>
          <a:spLocks/>
        </xdr:cNvSpPr>
      </xdr:nvSpPr>
      <xdr:spPr>
        <a:xfrm>
          <a:off x="4029075" y="704850"/>
          <a:ext cx="561975" cy="733425"/>
        </a:xfrm>
        <a:prstGeom prst="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三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田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きじ建設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株式会社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之　</a:t>
          </a:r>
          <a:r>
            <a:rPr lang="en-US" cap="none" sz="900" b="0" i="0" u="none" baseline="0">
              <a:solidFill>
                <a:srgbClr val="FF0000"/>
              </a:solidFill>
            </a:rPr>
            <a:t>  </a:t>
          </a:r>
          <a:r>
            <a:rPr lang="en-US" cap="none" sz="900" b="0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</xdr:col>
      <xdr:colOff>76200</xdr:colOff>
      <xdr:row>0</xdr:row>
      <xdr:rowOff>76200</xdr:rowOff>
    </xdr:from>
    <xdr:to>
      <xdr:col>11</xdr:col>
      <xdr:colOff>57150</xdr:colOff>
      <xdr:row>2</xdr:row>
      <xdr:rowOff>104775</xdr:rowOff>
    </xdr:to>
    <xdr:sp>
      <xdr:nvSpPr>
        <xdr:cNvPr id="2" name="正方形/長方形 1"/>
        <xdr:cNvSpPr>
          <a:spLocks/>
        </xdr:cNvSpPr>
      </xdr:nvSpPr>
      <xdr:spPr>
        <a:xfrm>
          <a:off x="285750" y="76200"/>
          <a:ext cx="9239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記入例：法人</a:t>
          </a:r>
        </a:p>
      </xdr:txBody>
    </xdr:sp>
    <xdr:clientData/>
  </xdr:twoCellAnchor>
  <xdr:twoCellAnchor>
    <xdr:from>
      <xdr:col>56</xdr:col>
      <xdr:colOff>66675</xdr:colOff>
      <xdr:row>16</xdr:row>
      <xdr:rowOff>19050</xdr:rowOff>
    </xdr:from>
    <xdr:to>
      <xdr:col>82</xdr:col>
      <xdr:colOff>28575</xdr:colOff>
      <xdr:row>25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934075" y="2000250"/>
          <a:ext cx="2686050" cy="1200150"/>
        </a:xfrm>
        <a:prstGeom prst="wedgeRectCallout">
          <a:avLst>
            <a:gd name="adj1" fmla="val -63574"/>
            <a:gd name="adj2" fmla="val 19527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債権者（契約者）は見積書の提出、契約の締結、代金の請求受領等を行う方になります。（法人の場合は、法人名称・代表権を有する代表者の役職名・氏名を記入してください。）</a:t>
          </a:r>
        </a:p>
      </xdr:txBody>
    </xdr:sp>
    <xdr:clientData/>
  </xdr:twoCellAnchor>
  <xdr:twoCellAnchor>
    <xdr:from>
      <xdr:col>56</xdr:col>
      <xdr:colOff>66675</xdr:colOff>
      <xdr:row>28</xdr:row>
      <xdr:rowOff>38100</xdr:rowOff>
    </xdr:from>
    <xdr:to>
      <xdr:col>75</xdr:col>
      <xdr:colOff>76200</xdr:colOff>
      <xdr:row>31</xdr:row>
      <xdr:rowOff>38100</xdr:rowOff>
    </xdr:to>
    <xdr:sp>
      <xdr:nvSpPr>
        <xdr:cNvPr id="4" name="四角形吹き出し 4"/>
        <xdr:cNvSpPr>
          <a:spLocks/>
        </xdr:cNvSpPr>
      </xdr:nvSpPr>
      <xdr:spPr>
        <a:xfrm>
          <a:off x="5934075" y="3505200"/>
          <a:ext cx="2000250" cy="371475"/>
        </a:xfrm>
        <a:prstGeom prst="wedgeRectCallout">
          <a:avLst>
            <a:gd name="adj1" fmla="val -69013"/>
            <a:gd name="adj2" fmla="val -9449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通常は口座振替払となります。</a:t>
          </a:r>
        </a:p>
      </xdr:txBody>
    </xdr:sp>
    <xdr:clientData/>
  </xdr:twoCellAnchor>
  <xdr:twoCellAnchor>
    <xdr:from>
      <xdr:col>56</xdr:col>
      <xdr:colOff>28575</xdr:colOff>
      <xdr:row>33</xdr:row>
      <xdr:rowOff>9525</xdr:rowOff>
    </xdr:from>
    <xdr:to>
      <xdr:col>79</xdr:col>
      <xdr:colOff>66675</xdr:colOff>
      <xdr:row>42</xdr:row>
      <xdr:rowOff>85725</xdr:rowOff>
    </xdr:to>
    <xdr:sp>
      <xdr:nvSpPr>
        <xdr:cNvPr id="5" name="四角形吹き出し 5"/>
        <xdr:cNvSpPr>
          <a:spLocks/>
        </xdr:cNvSpPr>
      </xdr:nvSpPr>
      <xdr:spPr>
        <a:xfrm>
          <a:off x="5895975" y="4095750"/>
          <a:ext cx="2447925" cy="1190625"/>
        </a:xfrm>
        <a:prstGeom prst="wedgeRectCallout">
          <a:avLst>
            <a:gd name="adj1" fmla="val -64416"/>
            <a:gd name="adj2" fmla="val -18032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口座振替払の場合、三田市が支払う代金の振込先の口座を記入してください。（以前から登録されている方で、振込先を変更しない場合も全てご記入ください。）</a:t>
          </a:r>
        </a:p>
      </xdr:txBody>
    </xdr:sp>
    <xdr:clientData/>
  </xdr:twoCellAnchor>
  <xdr:twoCellAnchor>
    <xdr:from>
      <xdr:col>55</xdr:col>
      <xdr:colOff>76200</xdr:colOff>
      <xdr:row>0</xdr:row>
      <xdr:rowOff>95250</xdr:rowOff>
    </xdr:from>
    <xdr:to>
      <xdr:col>63</xdr:col>
      <xdr:colOff>47625</xdr:colOff>
      <xdr:row>3</xdr:row>
      <xdr:rowOff>47625</xdr:rowOff>
    </xdr:to>
    <xdr:sp>
      <xdr:nvSpPr>
        <xdr:cNvPr id="6" name="四角形吹き出し 6"/>
        <xdr:cNvSpPr>
          <a:spLocks/>
        </xdr:cNvSpPr>
      </xdr:nvSpPr>
      <xdr:spPr>
        <a:xfrm>
          <a:off x="5838825" y="95250"/>
          <a:ext cx="809625" cy="323850"/>
        </a:xfrm>
        <a:prstGeom prst="wedgeRectCallout">
          <a:avLst>
            <a:gd name="adj1" fmla="val -609828"/>
            <a:gd name="adj2" fmla="val 54898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届出年月日</a:t>
          </a:r>
        </a:p>
      </xdr:txBody>
    </xdr:sp>
    <xdr:clientData/>
  </xdr:twoCellAnchor>
  <xdr:twoCellAnchor>
    <xdr:from>
      <xdr:col>56</xdr:col>
      <xdr:colOff>66675</xdr:colOff>
      <xdr:row>46</xdr:row>
      <xdr:rowOff>28575</xdr:rowOff>
    </xdr:from>
    <xdr:to>
      <xdr:col>79</xdr:col>
      <xdr:colOff>28575</xdr:colOff>
      <xdr:row>53</xdr:row>
      <xdr:rowOff>66675</xdr:rowOff>
    </xdr:to>
    <xdr:sp>
      <xdr:nvSpPr>
        <xdr:cNvPr id="7" name="四角形吹き出し 7"/>
        <xdr:cNvSpPr>
          <a:spLocks/>
        </xdr:cNvSpPr>
      </xdr:nvSpPr>
      <xdr:spPr>
        <a:xfrm>
          <a:off x="5934075" y="5724525"/>
          <a:ext cx="2371725" cy="904875"/>
        </a:xfrm>
        <a:prstGeom prst="wedgeRectCallout">
          <a:avLst>
            <a:gd name="adj1" fmla="val -65425"/>
            <a:gd name="adj2" fmla="val -17138"/>
          </a:avLst>
        </a:prstGeom>
        <a:solidFill>
          <a:srgbClr val="DEEBF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工事請負費で「前金払」を受ける場合のみ記入してください。それ以外の場合は記入しないでください。</a:t>
          </a:r>
        </a:p>
      </xdr:txBody>
    </xdr:sp>
    <xdr:clientData/>
  </xdr:twoCellAnchor>
  <xdr:twoCellAnchor>
    <xdr:from>
      <xdr:col>56</xdr:col>
      <xdr:colOff>47625</xdr:colOff>
      <xdr:row>55</xdr:row>
      <xdr:rowOff>38100</xdr:rowOff>
    </xdr:from>
    <xdr:to>
      <xdr:col>79</xdr:col>
      <xdr:colOff>28575</xdr:colOff>
      <xdr:row>60</xdr:row>
      <xdr:rowOff>114300</xdr:rowOff>
    </xdr:to>
    <xdr:sp>
      <xdr:nvSpPr>
        <xdr:cNvPr id="8" name="四角形吹き出し 8"/>
        <xdr:cNvSpPr>
          <a:spLocks/>
        </xdr:cNvSpPr>
      </xdr:nvSpPr>
      <xdr:spPr>
        <a:xfrm>
          <a:off x="5915025" y="6848475"/>
          <a:ext cx="2390775" cy="695325"/>
        </a:xfrm>
        <a:prstGeom prst="wedgeRectCallout">
          <a:avLst>
            <a:gd name="adj1" fmla="val -65425"/>
            <a:gd name="adj2" fmla="val -17092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この申請書についてのお問い合わせ先等をご記入ください。</a:t>
          </a:r>
        </a:p>
      </xdr:txBody>
    </xdr:sp>
    <xdr:clientData/>
  </xdr:twoCellAnchor>
  <xdr:twoCellAnchor>
    <xdr:from>
      <xdr:col>56</xdr:col>
      <xdr:colOff>76200</xdr:colOff>
      <xdr:row>7</xdr:row>
      <xdr:rowOff>57150</xdr:rowOff>
    </xdr:from>
    <xdr:to>
      <xdr:col>70</xdr:col>
      <xdr:colOff>47625</xdr:colOff>
      <xdr:row>14</xdr:row>
      <xdr:rowOff>19050</xdr:rowOff>
    </xdr:to>
    <xdr:sp>
      <xdr:nvSpPr>
        <xdr:cNvPr id="9" name="四角形吹き出し 11"/>
        <xdr:cNvSpPr>
          <a:spLocks/>
        </xdr:cNvSpPr>
      </xdr:nvSpPr>
      <xdr:spPr>
        <a:xfrm>
          <a:off x="5943600" y="923925"/>
          <a:ext cx="1438275" cy="828675"/>
        </a:xfrm>
        <a:prstGeom prst="wedgeRectCallout">
          <a:avLst>
            <a:gd name="adj1" fmla="val -76486"/>
            <a:gd name="adj2" fmla="val -23842"/>
          </a:avLst>
        </a:prstGeom>
        <a:solidFill>
          <a:srgbClr val="F2F2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請求書・契約書等に使用する印を使用してください。</a:t>
          </a:r>
        </a:p>
      </xdr:txBody>
    </xdr:sp>
    <xdr:clientData/>
  </xdr:twoCellAnchor>
  <xdr:twoCellAnchor>
    <xdr:from>
      <xdr:col>47</xdr:col>
      <xdr:colOff>9525</xdr:colOff>
      <xdr:row>5</xdr:row>
      <xdr:rowOff>85725</xdr:rowOff>
    </xdr:from>
    <xdr:to>
      <xdr:col>51</xdr:col>
      <xdr:colOff>0</xdr:colOff>
      <xdr:row>10</xdr:row>
      <xdr:rowOff>114300</xdr:rowOff>
    </xdr:to>
    <xdr:sp>
      <xdr:nvSpPr>
        <xdr:cNvPr id="10" name="楕円 19"/>
        <xdr:cNvSpPr>
          <a:spLocks/>
        </xdr:cNvSpPr>
      </xdr:nvSpPr>
      <xdr:spPr>
        <a:xfrm>
          <a:off x="4933950" y="704850"/>
          <a:ext cx="409575" cy="647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7"/>
  <sheetViews>
    <sheetView showGridLines="0" tabSelected="1" zoomScalePageLayoutView="0" workbookViewId="0" topLeftCell="A59">
      <selection activeCell="AG46" sqref="AG46:AU50"/>
    </sheetView>
  </sheetViews>
  <sheetFormatPr defaultColWidth="0" defaultRowHeight="15" zeroHeight="1"/>
  <cols>
    <col min="1" max="10" width="1.57421875" style="0" customWidth="1"/>
    <col min="11" max="11" width="1.57421875" style="3" customWidth="1"/>
    <col min="12" max="54" width="1.57421875" style="0" customWidth="1"/>
    <col min="55" max="55" width="11.421875" style="0" hidden="1" customWidth="1"/>
    <col min="56" max="57" width="9.00390625" style="0" hidden="1" customWidth="1"/>
    <col min="58" max="58" width="15.28125" style="0" hidden="1" customWidth="1"/>
    <col min="59" max="59" width="14.7109375" style="0" hidden="1" customWidth="1"/>
    <col min="60" max="16384" width="9.00390625" style="0" hidden="1" customWidth="1"/>
  </cols>
  <sheetData>
    <row r="1" spans="2:57" ht="9.75" customHeight="1">
      <c r="B1" s="94" t="s">
        <v>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2"/>
      <c r="BC1" s="2"/>
      <c r="BD1" s="2"/>
      <c r="BE1" s="2"/>
    </row>
    <row r="2" spans="2:57" ht="9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2"/>
      <c r="BC2" s="2"/>
      <c r="BD2" s="2"/>
      <c r="BE2" s="2"/>
    </row>
    <row r="3" spans="2:57" ht="9.75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2"/>
      <c r="BC3" s="2"/>
      <c r="BD3" s="2"/>
      <c r="BE3" s="2"/>
    </row>
    <row r="4" spans="2:17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53" ht="9.75" customHeight="1">
      <c r="B5" s="95" t="str">
        <f ca="1">LEFT(DATESTRING(TODAY()),2)</f>
        <v>令和</v>
      </c>
      <c r="C5" s="96"/>
      <c r="D5" s="96"/>
      <c r="E5" s="99"/>
      <c r="F5" s="99"/>
      <c r="G5" s="101" t="s">
        <v>29</v>
      </c>
      <c r="H5" s="99"/>
      <c r="I5" s="99"/>
      <c r="J5" s="101" t="s">
        <v>30</v>
      </c>
      <c r="K5" s="99"/>
      <c r="L5" s="99"/>
      <c r="M5" s="101" t="s">
        <v>31</v>
      </c>
      <c r="N5" s="17"/>
      <c r="O5" s="12"/>
      <c r="P5" s="103">
        <f>IF(BG11="債権者ng","債権者欄に未入力箇所があります",IF(BG33="口座ng","振込先欄に未入力箇所があります",IF(BG45="前金ng","前払金口座欄入力欄に未入力箇所があります",IF(BG57="記連ng","記入者氏名欄等に未入力箇所があります",""))))</f>
      </c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L5" s="160" t="s">
        <v>78</v>
      </c>
      <c r="AM5" s="161"/>
      <c r="AN5" s="161"/>
      <c r="AO5" s="161"/>
      <c r="AP5" s="161"/>
      <c r="AQ5" s="161"/>
      <c r="AR5" s="161"/>
      <c r="AS5" s="162"/>
      <c r="AT5" s="131" t="s">
        <v>20</v>
      </c>
      <c r="AU5" s="132"/>
      <c r="AV5" s="132"/>
      <c r="AW5" s="132"/>
      <c r="AX5" s="132"/>
      <c r="AY5" s="132"/>
      <c r="AZ5" s="132"/>
      <c r="BA5" s="133"/>
    </row>
    <row r="6" spans="2:53" ht="9.75" customHeight="1">
      <c r="B6" s="97"/>
      <c r="C6" s="98"/>
      <c r="D6" s="98"/>
      <c r="E6" s="100"/>
      <c r="F6" s="100"/>
      <c r="G6" s="102"/>
      <c r="H6" s="100"/>
      <c r="I6" s="100"/>
      <c r="J6" s="102"/>
      <c r="K6" s="100"/>
      <c r="L6" s="100"/>
      <c r="M6" s="102"/>
      <c r="N6" s="18"/>
      <c r="O6" s="12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L6" s="134"/>
      <c r="AM6" s="135"/>
      <c r="AN6" s="135"/>
      <c r="AO6" s="135"/>
      <c r="AP6" s="135"/>
      <c r="AQ6" s="135"/>
      <c r="AR6" s="135"/>
      <c r="AS6" s="136"/>
      <c r="AT6" s="134"/>
      <c r="AU6" s="135"/>
      <c r="AV6" s="135"/>
      <c r="AW6" s="135"/>
      <c r="AX6" s="135"/>
      <c r="AY6" s="135"/>
      <c r="AZ6" s="135"/>
      <c r="BA6" s="136"/>
    </row>
    <row r="7" spans="2:53" ht="9.75" customHeight="1">
      <c r="B7" s="143" t="s">
        <v>10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O7" s="2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L7" s="137"/>
      <c r="AM7" s="138"/>
      <c r="AN7" s="138"/>
      <c r="AO7" s="138"/>
      <c r="AP7" s="138"/>
      <c r="AQ7" s="138"/>
      <c r="AR7" s="138"/>
      <c r="AS7" s="139"/>
      <c r="AT7" s="137"/>
      <c r="AU7" s="138"/>
      <c r="AV7" s="138"/>
      <c r="AW7" s="138"/>
      <c r="AX7" s="138"/>
      <c r="AY7" s="138"/>
      <c r="AZ7" s="138"/>
      <c r="BA7" s="139"/>
    </row>
    <row r="8" spans="2:53" ht="9.75" customHeight="1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O8" s="23"/>
      <c r="P8" s="23"/>
      <c r="Q8" s="23"/>
      <c r="R8" s="23"/>
      <c r="S8" s="23"/>
      <c r="AL8" s="137"/>
      <c r="AM8" s="138"/>
      <c r="AN8" s="138"/>
      <c r="AO8" s="138"/>
      <c r="AP8" s="138"/>
      <c r="AQ8" s="138"/>
      <c r="AR8" s="138"/>
      <c r="AS8" s="139"/>
      <c r="AT8" s="137"/>
      <c r="AU8" s="138"/>
      <c r="AV8" s="138"/>
      <c r="AW8" s="138"/>
      <c r="AX8" s="138"/>
      <c r="AY8" s="138"/>
      <c r="AZ8" s="138"/>
      <c r="BA8" s="139"/>
    </row>
    <row r="9" spans="2:58" ht="9.75" customHeight="1">
      <c r="B9" s="145" t="s">
        <v>84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L9" s="137"/>
      <c r="AM9" s="138"/>
      <c r="AN9" s="138"/>
      <c r="AO9" s="138"/>
      <c r="AP9" s="138"/>
      <c r="AQ9" s="138"/>
      <c r="AR9" s="138"/>
      <c r="AS9" s="139"/>
      <c r="AT9" s="137"/>
      <c r="AU9" s="138"/>
      <c r="AV9" s="138"/>
      <c r="AW9" s="138"/>
      <c r="AX9" s="138"/>
      <c r="AY9" s="138"/>
      <c r="AZ9" s="138"/>
      <c r="BA9" s="139"/>
      <c r="BF9" s="28"/>
    </row>
    <row r="10" spans="2:53" ht="9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L10" s="137"/>
      <c r="AM10" s="138"/>
      <c r="AN10" s="138"/>
      <c r="AO10" s="138"/>
      <c r="AP10" s="138"/>
      <c r="AQ10" s="138"/>
      <c r="AR10" s="138"/>
      <c r="AS10" s="139"/>
      <c r="AT10" s="137"/>
      <c r="AU10" s="138"/>
      <c r="AV10" s="138"/>
      <c r="AW10" s="138"/>
      <c r="AX10" s="138"/>
      <c r="AY10" s="138"/>
      <c r="AZ10" s="138"/>
      <c r="BA10" s="139"/>
    </row>
    <row r="11" spans="2:59" ht="9.75" customHeight="1">
      <c r="B11" s="146" t="s">
        <v>85</v>
      </c>
      <c r="C11" s="147"/>
      <c r="D11" s="152" t="s">
        <v>19</v>
      </c>
      <c r="E11" s="153"/>
      <c r="F11" s="153"/>
      <c r="G11" s="153"/>
      <c r="H11" s="153"/>
      <c r="I11" s="154"/>
      <c r="J11" s="178"/>
      <c r="K11" s="179"/>
      <c r="L11" s="176" t="str">
        <f>+IF(J11=1,"①新規","1新規")</f>
        <v>1新規</v>
      </c>
      <c r="M11" s="110"/>
      <c r="N11" s="110"/>
      <c r="O11" s="110"/>
      <c r="P11" s="110"/>
      <c r="Q11" s="110" t="str">
        <f>+IF(J11=2,"②変更","2変更")</f>
        <v>2変更</v>
      </c>
      <c r="R11" s="110"/>
      <c r="S11" s="110"/>
      <c r="T11" s="110"/>
      <c r="U11" s="110"/>
      <c r="V11" s="110" t="str">
        <f>+IF(J11=3,"③ 廃止","3 廃止")</f>
        <v>3 廃止</v>
      </c>
      <c r="W11" s="110"/>
      <c r="X11" s="110"/>
      <c r="Y11" s="110"/>
      <c r="Z11" s="163"/>
      <c r="AA11" s="4"/>
      <c r="AB11" s="4"/>
      <c r="AL11" s="137"/>
      <c r="AM11" s="138"/>
      <c r="AN11" s="138"/>
      <c r="AO11" s="138"/>
      <c r="AP11" s="138"/>
      <c r="AQ11" s="138"/>
      <c r="AR11" s="138"/>
      <c r="AS11" s="139"/>
      <c r="AT11" s="137"/>
      <c r="AU11" s="138"/>
      <c r="AV11" s="138"/>
      <c r="AW11" s="138"/>
      <c r="AX11" s="138"/>
      <c r="AY11" s="138"/>
      <c r="AZ11" s="138"/>
      <c r="BA11" s="139"/>
      <c r="BD11" s="24" t="s">
        <v>19</v>
      </c>
      <c r="BE11" s="25"/>
      <c r="BF11" s="26" t="str">
        <f>IF(LENB(SUBSTITUTE(SUBSTITUTE(J11,"　","")," ",""))=0,"無","有")</f>
        <v>無</v>
      </c>
      <c r="BG11" s="33" t="str">
        <f>IF(COUNTIF(BF11:BF25,"有")=8,"債権者有ok",IF(COUNTIF(BF11:BF25,"無")=8,"債権者無ok","債権者ng"))</f>
        <v>債権者無ok</v>
      </c>
    </row>
    <row r="12" spans="2:58" ht="9.75" customHeight="1">
      <c r="B12" s="148"/>
      <c r="C12" s="149"/>
      <c r="D12" s="155"/>
      <c r="E12" s="156"/>
      <c r="F12" s="156"/>
      <c r="G12" s="156"/>
      <c r="H12" s="156"/>
      <c r="I12" s="157"/>
      <c r="J12" s="180"/>
      <c r="K12" s="181"/>
      <c r="L12" s="177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64"/>
      <c r="AA12" s="19"/>
      <c r="AB12" s="20"/>
      <c r="AL12" s="140"/>
      <c r="AM12" s="141"/>
      <c r="AN12" s="141"/>
      <c r="AO12" s="141"/>
      <c r="AP12" s="141"/>
      <c r="AQ12" s="141"/>
      <c r="AR12" s="141"/>
      <c r="AS12" s="142"/>
      <c r="AT12" s="140"/>
      <c r="AU12" s="141"/>
      <c r="AV12" s="141"/>
      <c r="AW12" s="141"/>
      <c r="AX12" s="141"/>
      <c r="AY12" s="141"/>
      <c r="AZ12" s="141"/>
      <c r="BA12" s="142"/>
      <c r="BD12" s="27"/>
      <c r="BE12" s="28"/>
      <c r="BF12" s="29"/>
    </row>
    <row r="13" spans="2:58" ht="9.75" customHeight="1">
      <c r="B13" s="148"/>
      <c r="C13" s="149"/>
      <c r="D13" s="120" t="s">
        <v>0</v>
      </c>
      <c r="E13" s="120"/>
      <c r="F13" s="120"/>
      <c r="G13" s="120"/>
      <c r="H13" s="120"/>
      <c r="I13" s="120"/>
      <c r="J13" s="120"/>
      <c r="K13" s="120"/>
      <c r="L13" s="123" t="s">
        <v>64</v>
      </c>
      <c r="M13" s="124"/>
      <c r="N13" s="127"/>
      <c r="O13" s="128"/>
      <c r="P13" s="128"/>
      <c r="Q13" s="182" t="s">
        <v>38</v>
      </c>
      <c r="R13" s="182"/>
      <c r="S13" s="165"/>
      <c r="T13" s="165"/>
      <c r="U13" s="165"/>
      <c r="V13" s="166"/>
      <c r="W13" s="169" t="s">
        <v>40</v>
      </c>
      <c r="X13" s="170"/>
      <c r="Y13" s="170"/>
      <c r="Z13" s="170"/>
      <c r="AA13" s="171"/>
      <c r="AB13" s="171"/>
      <c r="AC13" s="170"/>
      <c r="AD13" s="170"/>
      <c r="AE13" s="170"/>
      <c r="AF13" s="170"/>
      <c r="AG13" s="170"/>
      <c r="AH13" s="170"/>
      <c r="AI13" s="170"/>
      <c r="AJ13" s="170"/>
      <c r="AK13" s="172"/>
      <c r="AL13" s="112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4"/>
      <c r="BB13" s="1"/>
      <c r="BD13" s="27" t="s">
        <v>66</v>
      </c>
      <c r="BE13" s="28"/>
      <c r="BF13" s="29" t="str">
        <f>IF(LENB(SUBSTITUTE(SUBSTITUTE(N13,"　","")," ",""))=0,"無","有")</f>
        <v>無</v>
      </c>
    </row>
    <row r="14" spans="2:58" ht="9.75" customHeight="1">
      <c r="B14" s="148"/>
      <c r="C14" s="149"/>
      <c r="D14" s="120"/>
      <c r="E14" s="120"/>
      <c r="F14" s="120"/>
      <c r="G14" s="120"/>
      <c r="H14" s="120"/>
      <c r="I14" s="120"/>
      <c r="J14" s="120"/>
      <c r="K14" s="120"/>
      <c r="L14" s="125"/>
      <c r="M14" s="126"/>
      <c r="N14" s="129"/>
      <c r="O14" s="130"/>
      <c r="P14" s="130"/>
      <c r="Q14" s="183"/>
      <c r="R14" s="183"/>
      <c r="S14" s="167"/>
      <c r="T14" s="167"/>
      <c r="U14" s="167"/>
      <c r="V14" s="168"/>
      <c r="W14" s="173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5"/>
      <c r="AL14" s="115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7"/>
      <c r="BB14" s="1"/>
      <c r="BD14" s="27" t="s">
        <v>67</v>
      </c>
      <c r="BE14" s="28"/>
      <c r="BF14" s="29" t="str">
        <f>IF(LENB(SUBSTITUTE(SUBSTITUTE(S13,"　","")," ",""))=0,"無","有")</f>
        <v>無</v>
      </c>
    </row>
    <row r="15" spans="2:58" ht="9.75" customHeight="1">
      <c r="B15" s="148"/>
      <c r="C15" s="149"/>
      <c r="D15" s="120"/>
      <c r="E15" s="120"/>
      <c r="F15" s="120"/>
      <c r="G15" s="120"/>
      <c r="H15" s="120"/>
      <c r="I15" s="120"/>
      <c r="J15" s="120"/>
      <c r="K15" s="120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"/>
      <c r="BD15" s="27" t="s">
        <v>68</v>
      </c>
      <c r="BE15" s="28"/>
      <c r="BF15" s="29" t="str">
        <f>IF(LENB(SUBSTITUTE(SUBSTITUTE(AL13,"　","")," ",""))=0,"無","有")</f>
        <v>無</v>
      </c>
    </row>
    <row r="16" spans="2:58" ht="9.75" customHeight="1">
      <c r="B16" s="148"/>
      <c r="C16" s="149"/>
      <c r="D16" s="120"/>
      <c r="E16" s="120"/>
      <c r="F16" s="120"/>
      <c r="G16" s="120"/>
      <c r="H16" s="120"/>
      <c r="I16" s="120"/>
      <c r="J16" s="120"/>
      <c r="K16" s="120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"/>
      <c r="BD16" s="27"/>
      <c r="BE16" s="28"/>
      <c r="BF16" s="29"/>
    </row>
    <row r="17" spans="2:58" ht="9.75" customHeight="1">
      <c r="B17" s="148"/>
      <c r="C17" s="149"/>
      <c r="D17" s="120"/>
      <c r="E17" s="120"/>
      <c r="F17" s="120"/>
      <c r="G17" s="120"/>
      <c r="H17" s="120"/>
      <c r="I17" s="120"/>
      <c r="J17" s="120"/>
      <c r="K17" s="120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"/>
      <c r="BD17" s="27" t="s">
        <v>69</v>
      </c>
      <c r="BE17" s="28"/>
      <c r="BF17" s="29" t="str">
        <f>IF(LENB(SUBSTITUTE(SUBSTITUTE(L15,"　","")," ",""))=0,"無","有")</f>
        <v>無</v>
      </c>
    </row>
    <row r="18" spans="2:58" ht="9.75" customHeight="1">
      <c r="B18" s="148"/>
      <c r="C18" s="149"/>
      <c r="D18" s="120" t="s">
        <v>5</v>
      </c>
      <c r="E18" s="120"/>
      <c r="F18" s="120"/>
      <c r="G18" s="120"/>
      <c r="H18" s="120"/>
      <c r="I18" s="120"/>
      <c r="J18" s="120"/>
      <c r="K18" s="120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2"/>
      <c r="BD18" s="27"/>
      <c r="BE18" s="28"/>
      <c r="BF18" s="29"/>
    </row>
    <row r="19" spans="2:58" ht="9.75" customHeight="1">
      <c r="B19" s="148"/>
      <c r="C19" s="149"/>
      <c r="D19" s="121"/>
      <c r="E19" s="121"/>
      <c r="F19" s="121"/>
      <c r="G19" s="121"/>
      <c r="H19" s="121"/>
      <c r="I19" s="121"/>
      <c r="J19" s="121"/>
      <c r="K19" s="121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2"/>
      <c r="BD19" s="27" t="s">
        <v>70</v>
      </c>
      <c r="BE19" s="28"/>
      <c r="BF19" s="29" t="str">
        <f>IF(LENB(SUBSTITUTE(SUBSTITUTE(L18,"　","")," ",""))=0,"無","有")</f>
        <v>無</v>
      </c>
    </row>
    <row r="20" spans="2:58" ht="9.75" customHeight="1">
      <c r="B20" s="148"/>
      <c r="C20" s="149"/>
      <c r="D20" s="158" t="s">
        <v>4</v>
      </c>
      <c r="E20" s="158"/>
      <c r="F20" s="158"/>
      <c r="G20" s="158"/>
      <c r="H20" s="158"/>
      <c r="I20" s="158"/>
      <c r="J20" s="158"/>
      <c r="K20" s="15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2"/>
      <c r="BD20" s="27" t="s">
        <v>71</v>
      </c>
      <c r="BE20" s="28"/>
      <c r="BF20" s="29" t="str">
        <f>IF(LENB(SUBSTITUTE(SUBSTITUTE(L20,"　","")," ",""))=0,"無","有")</f>
        <v>無</v>
      </c>
    </row>
    <row r="21" spans="2:58" ht="9.75" customHeight="1">
      <c r="B21" s="148"/>
      <c r="C21" s="149"/>
      <c r="D21" s="159"/>
      <c r="E21" s="159"/>
      <c r="F21" s="159"/>
      <c r="G21" s="159"/>
      <c r="H21" s="159"/>
      <c r="I21" s="159"/>
      <c r="J21" s="159"/>
      <c r="K21" s="15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2"/>
      <c r="BD21" s="27"/>
      <c r="BE21" s="28"/>
      <c r="BF21" s="29"/>
    </row>
    <row r="22" spans="2:58" ht="9.75" customHeight="1">
      <c r="B22" s="148"/>
      <c r="C22" s="149"/>
      <c r="D22" s="159"/>
      <c r="E22" s="159"/>
      <c r="F22" s="159"/>
      <c r="G22" s="159"/>
      <c r="H22" s="159"/>
      <c r="I22" s="159"/>
      <c r="J22" s="159"/>
      <c r="K22" s="15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2"/>
      <c r="BD22" s="27" t="s">
        <v>70</v>
      </c>
      <c r="BE22" s="28"/>
      <c r="BF22" s="29" t="s">
        <v>82</v>
      </c>
    </row>
    <row r="23" spans="2:58" ht="9.75" customHeight="1">
      <c r="B23" s="148"/>
      <c r="C23" s="149"/>
      <c r="D23" s="159"/>
      <c r="E23" s="159"/>
      <c r="F23" s="159"/>
      <c r="G23" s="159"/>
      <c r="H23" s="159"/>
      <c r="I23" s="159"/>
      <c r="J23" s="159"/>
      <c r="K23" s="15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2"/>
      <c r="BD23" s="27" t="s">
        <v>72</v>
      </c>
      <c r="BE23" s="28"/>
      <c r="BF23" s="29" t="s">
        <v>82</v>
      </c>
    </row>
    <row r="24" spans="2:58" ht="9.75" customHeight="1">
      <c r="B24" s="148"/>
      <c r="C24" s="149"/>
      <c r="D24" s="120" t="s">
        <v>5</v>
      </c>
      <c r="E24" s="120"/>
      <c r="F24" s="120"/>
      <c r="G24" s="120"/>
      <c r="H24" s="120"/>
      <c r="I24" s="120"/>
      <c r="J24" s="120"/>
      <c r="K24" s="120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2"/>
      <c r="BD24" s="27"/>
      <c r="BE24" s="28"/>
      <c r="BF24" s="29"/>
    </row>
    <row r="25" spans="2:58" ht="9.75" customHeight="1">
      <c r="B25" s="148"/>
      <c r="C25" s="149"/>
      <c r="D25" s="121"/>
      <c r="E25" s="121"/>
      <c r="F25" s="121"/>
      <c r="G25" s="121"/>
      <c r="H25" s="121"/>
      <c r="I25" s="121"/>
      <c r="J25" s="121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D25" s="30" t="s">
        <v>73</v>
      </c>
      <c r="BE25" s="31"/>
      <c r="BF25" s="32" t="str">
        <f>IF(LENB(SUBSTITUTE(SUBSTITUTE(J30,"　","")," ",""))=0,"無","有")</f>
        <v>無</v>
      </c>
    </row>
    <row r="26" spans="2:53" ht="9.75" customHeight="1">
      <c r="B26" s="148"/>
      <c r="C26" s="149"/>
      <c r="D26" s="158" t="s">
        <v>11</v>
      </c>
      <c r="E26" s="158"/>
      <c r="F26" s="158"/>
      <c r="G26" s="158"/>
      <c r="H26" s="158"/>
      <c r="I26" s="158"/>
      <c r="J26" s="158"/>
      <c r="K26" s="15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</row>
    <row r="27" spans="2:53" ht="9.75" customHeight="1">
      <c r="B27" s="148"/>
      <c r="C27" s="149"/>
      <c r="D27" s="159"/>
      <c r="E27" s="159"/>
      <c r="F27" s="159"/>
      <c r="G27" s="159"/>
      <c r="H27" s="159"/>
      <c r="I27" s="159"/>
      <c r="J27" s="159"/>
      <c r="K27" s="15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2:53" ht="9.75" customHeight="1">
      <c r="B28" s="148"/>
      <c r="C28" s="149"/>
      <c r="D28" s="159"/>
      <c r="E28" s="159"/>
      <c r="F28" s="159"/>
      <c r="G28" s="159"/>
      <c r="H28" s="159"/>
      <c r="I28" s="159"/>
      <c r="J28" s="159"/>
      <c r="K28" s="15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2:53" ht="9.75" customHeight="1">
      <c r="B29" s="148"/>
      <c r="C29" s="149"/>
      <c r="D29" s="159"/>
      <c r="E29" s="159"/>
      <c r="F29" s="159"/>
      <c r="G29" s="159"/>
      <c r="H29" s="159"/>
      <c r="I29" s="159"/>
      <c r="J29" s="159"/>
      <c r="K29" s="15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2:53" ht="9.75" customHeight="1">
      <c r="B30" s="148"/>
      <c r="C30" s="149"/>
      <c r="D30" s="184" t="s">
        <v>1</v>
      </c>
      <c r="E30" s="185"/>
      <c r="F30" s="185"/>
      <c r="G30" s="185"/>
      <c r="H30" s="185"/>
      <c r="I30" s="186"/>
      <c r="J30" s="178"/>
      <c r="K30" s="179"/>
      <c r="L30" s="176" t="str">
        <f>+IF($J$30=1,"① 口座振替払","1 口座振替払")</f>
        <v>1 口座振替払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 t="str">
        <f>+IF($J$30=2,"② 納付書払","2 納付書払")</f>
        <v>2 納付書払</v>
      </c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 t="str">
        <f>+IF($J$30=3,"③ 窓口払","3 窓口払")</f>
        <v>3 窓口払</v>
      </c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63"/>
    </row>
    <row r="31" spans="2:53" ht="9.75" customHeight="1">
      <c r="B31" s="150"/>
      <c r="C31" s="151"/>
      <c r="D31" s="187"/>
      <c r="E31" s="188"/>
      <c r="F31" s="188"/>
      <c r="G31" s="188"/>
      <c r="H31" s="188"/>
      <c r="I31" s="189"/>
      <c r="J31" s="180"/>
      <c r="K31" s="181"/>
      <c r="L31" s="177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64"/>
    </row>
    <row r="32" spans="2:53" ht="9.75" customHeight="1">
      <c r="B32" s="104" t="s">
        <v>81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6"/>
    </row>
    <row r="33" spans="2:59" ht="9.75" customHeight="1"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9"/>
      <c r="BD33" s="24" t="s">
        <v>7</v>
      </c>
      <c r="BE33" s="25"/>
      <c r="BF33" s="26" t="str">
        <f>IF(LENB(SUBSTITUTE(SUBSTITUTE(L34,"　","")," ",""))=0,"無","有")</f>
        <v>無</v>
      </c>
      <c r="BG33" s="33" t="str">
        <f>IF(COUNTIF(BF33:BF37,"有")=5,"口座有ok",IF(COUNTIF(BF33:BF37,"無")=5,"口座無ok","口座ng"))</f>
        <v>口座無ok</v>
      </c>
    </row>
    <row r="34" spans="2:58" ht="9.75" customHeight="1">
      <c r="B34" s="200" t="s">
        <v>6</v>
      </c>
      <c r="C34" s="201"/>
      <c r="D34" s="184" t="s">
        <v>7</v>
      </c>
      <c r="E34" s="185"/>
      <c r="F34" s="185"/>
      <c r="G34" s="185"/>
      <c r="H34" s="185"/>
      <c r="I34" s="185"/>
      <c r="J34" s="185"/>
      <c r="K34" s="186"/>
      <c r="L34" s="209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190" t="s">
        <v>32</v>
      </c>
      <c r="AB34" s="190"/>
      <c r="AC34" s="190"/>
      <c r="AD34" s="190"/>
      <c r="AE34" s="190"/>
      <c r="AF34" s="191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215"/>
      <c r="AV34" s="190" t="s">
        <v>35</v>
      </c>
      <c r="AW34" s="190"/>
      <c r="AX34" s="190"/>
      <c r="AY34" s="190"/>
      <c r="AZ34" s="190"/>
      <c r="BA34" s="191"/>
      <c r="BD34" s="27" t="s">
        <v>74</v>
      </c>
      <c r="BE34" s="28"/>
      <c r="BF34" s="29" t="str">
        <f>IF(LENB(SUBSTITUTE(SUBSTITUTE(AG34,"　","")," ",""))=0,"無","有")</f>
        <v>無</v>
      </c>
    </row>
    <row r="35" spans="2:58" ht="9.75" customHeight="1">
      <c r="B35" s="202"/>
      <c r="C35" s="203"/>
      <c r="D35" s="206"/>
      <c r="E35" s="207"/>
      <c r="F35" s="207"/>
      <c r="G35" s="207"/>
      <c r="H35" s="207"/>
      <c r="I35" s="207"/>
      <c r="J35" s="207"/>
      <c r="K35" s="208"/>
      <c r="L35" s="211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192"/>
      <c r="AB35" s="192"/>
      <c r="AC35" s="192"/>
      <c r="AD35" s="192"/>
      <c r="AE35" s="192"/>
      <c r="AF35" s="193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215"/>
      <c r="AV35" s="192"/>
      <c r="AW35" s="192"/>
      <c r="AX35" s="192"/>
      <c r="AY35" s="192"/>
      <c r="AZ35" s="192"/>
      <c r="BA35" s="193"/>
      <c r="BD35" s="27" t="s">
        <v>75</v>
      </c>
      <c r="BE35" s="28"/>
      <c r="BF35" s="29" t="str">
        <f>IF(LENB(SUBSTITUTE(SUBSTITUTE(J39,"　","")," ",""))=0,"無","有")</f>
        <v>無</v>
      </c>
    </row>
    <row r="36" spans="2:58" ht="9.75" customHeight="1">
      <c r="B36" s="202"/>
      <c r="C36" s="203"/>
      <c r="D36" s="206"/>
      <c r="E36" s="207"/>
      <c r="F36" s="207"/>
      <c r="G36" s="207"/>
      <c r="H36" s="207"/>
      <c r="I36" s="207"/>
      <c r="J36" s="207"/>
      <c r="K36" s="208"/>
      <c r="L36" s="211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192"/>
      <c r="AB36" s="192"/>
      <c r="AC36" s="192"/>
      <c r="AD36" s="192"/>
      <c r="AE36" s="192"/>
      <c r="AF36" s="193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215"/>
      <c r="AV36" s="192"/>
      <c r="AW36" s="192"/>
      <c r="AX36" s="192"/>
      <c r="AY36" s="192"/>
      <c r="AZ36" s="192"/>
      <c r="BA36" s="193"/>
      <c r="BD36" s="27" t="s">
        <v>8</v>
      </c>
      <c r="BE36" s="28"/>
      <c r="BF36" s="29" t="str">
        <f>IF(LENB(SUBSTITUTE(SUBSTITUTE(AZ39,"　","")," ",""))=0,"無","有")</f>
        <v>無</v>
      </c>
    </row>
    <row r="37" spans="2:58" ht="9.75" customHeight="1">
      <c r="B37" s="202"/>
      <c r="C37" s="203"/>
      <c r="D37" s="206"/>
      <c r="E37" s="207"/>
      <c r="F37" s="207"/>
      <c r="G37" s="207"/>
      <c r="H37" s="207"/>
      <c r="I37" s="207"/>
      <c r="J37" s="207"/>
      <c r="K37" s="208"/>
      <c r="L37" s="211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194" t="s">
        <v>33</v>
      </c>
      <c r="AB37" s="196"/>
      <c r="AC37" s="196"/>
      <c r="AD37" s="196"/>
      <c r="AE37" s="196"/>
      <c r="AF37" s="198" t="s">
        <v>34</v>
      </c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215"/>
      <c r="AV37" s="194" t="s">
        <v>33</v>
      </c>
      <c r="AW37" s="196"/>
      <c r="AX37" s="196"/>
      <c r="AY37" s="196"/>
      <c r="AZ37" s="196"/>
      <c r="BA37" s="198" t="s">
        <v>34</v>
      </c>
      <c r="BD37" s="30" t="s">
        <v>76</v>
      </c>
      <c r="BE37" s="31"/>
      <c r="BF37" s="32" t="str">
        <f>IF(LENB(SUBSTITUTE(SUBSTITUTE(L41,"　","")," ",""))=0,"無","有")</f>
        <v>無</v>
      </c>
    </row>
    <row r="38" spans="2:53" ht="9.75" customHeight="1">
      <c r="B38" s="202"/>
      <c r="C38" s="203"/>
      <c r="D38" s="187"/>
      <c r="E38" s="188"/>
      <c r="F38" s="188"/>
      <c r="G38" s="188"/>
      <c r="H38" s="188"/>
      <c r="I38" s="188"/>
      <c r="J38" s="188"/>
      <c r="K38" s="189"/>
      <c r="L38" s="213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195"/>
      <c r="AB38" s="197"/>
      <c r="AC38" s="197"/>
      <c r="AD38" s="197"/>
      <c r="AE38" s="197"/>
      <c r="AF38" s="19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215"/>
      <c r="AV38" s="195"/>
      <c r="AW38" s="197"/>
      <c r="AX38" s="197"/>
      <c r="AY38" s="197"/>
      <c r="AZ38" s="197"/>
      <c r="BA38" s="199"/>
    </row>
    <row r="39" spans="2:53" ht="9.75" customHeight="1">
      <c r="B39" s="202"/>
      <c r="C39" s="203"/>
      <c r="D39" s="184" t="s">
        <v>75</v>
      </c>
      <c r="E39" s="185"/>
      <c r="F39" s="185"/>
      <c r="G39" s="185"/>
      <c r="H39" s="185"/>
      <c r="I39" s="186"/>
      <c r="J39" s="178"/>
      <c r="K39" s="179"/>
      <c r="L39" s="216" t="str">
        <f>+IF($J$39=1,"①普通","1普通")</f>
        <v>1普通</v>
      </c>
      <c r="M39" s="217"/>
      <c r="N39" s="217"/>
      <c r="O39" s="217"/>
      <c r="P39" s="217"/>
      <c r="Q39" s="217" t="str">
        <f>+IF($J$39=2,"②当座","2当座")</f>
        <v>2当座</v>
      </c>
      <c r="R39" s="217"/>
      <c r="S39" s="217"/>
      <c r="T39" s="217"/>
      <c r="U39" s="217"/>
      <c r="V39" s="217" t="str">
        <f>+IF($J$39=4,"④貯蓄","4貯蓄")</f>
        <v>4貯蓄</v>
      </c>
      <c r="W39" s="217"/>
      <c r="X39" s="217"/>
      <c r="Y39" s="217"/>
      <c r="Z39" s="217"/>
      <c r="AA39" s="238" t="str">
        <f>+IF($J$39=9,"⑨その他","9その他")</f>
        <v>9その他</v>
      </c>
      <c r="AB39" s="238"/>
      <c r="AC39" s="238"/>
      <c r="AD39" s="238"/>
      <c r="AE39" s="238"/>
      <c r="AF39" s="239"/>
      <c r="AG39" s="184" t="s">
        <v>8</v>
      </c>
      <c r="AH39" s="185"/>
      <c r="AI39" s="185"/>
      <c r="AJ39" s="185"/>
      <c r="AK39" s="185"/>
      <c r="AL39" s="185"/>
      <c r="AM39" s="186"/>
      <c r="AN39" s="178"/>
      <c r="AO39" s="221"/>
      <c r="AP39" s="220"/>
      <c r="AQ39" s="221"/>
      <c r="AR39" s="220"/>
      <c r="AS39" s="221"/>
      <c r="AT39" s="220"/>
      <c r="AU39" s="221"/>
      <c r="AV39" s="220"/>
      <c r="AW39" s="221"/>
      <c r="AX39" s="220"/>
      <c r="AY39" s="221"/>
      <c r="AZ39" s="220"/>
      <c r="BA39" s="179"/>
    </row>
    <row r="40" spans="2:59" ht="9.75" customHeight="1">
      <c r="B40" s="202"/>
      <c r="C40" s="203"/>
      <c r="D40" s="187"/>
      <c r="E40" s="188"/>
      <c r="F40" s="188"/>
      <c r="G40" s="188"/>
      <c r="H40" s="188"/>
      <c r="I40" s="189"/>
      <c r="J40" s="180"/>
      <c r="K40" s="181"/>
      <c r="L40" s="218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40"/>
      <c r="AB40" s="240"/>
      <c r="AC40" s="240"/>
      <c r="AD40" s="240"/>
      <c r="AE40" s="240"/>
      <c r="AF40" s="241"/>
      <c r="AG40" s="187"/>
      <c r="AH40" s="188"/>
      <c r="AI40" s="188"/>
      <c r="AJ40" s="188"/>
      <c r="AK40" s="188"/>
      <c r="AL40" s="188"/>
      <c r="AM40" s="189"/>
      <c r="AN40" s="180"/>
      <c r="AO40" s="223"/>
      <c r="AP40" s="222"/>
      <c r="AQ40" s="223"/>
      <c r="AR40" s="222"/>
      <c r="AS40" s="223"/>
      <c r="AT40" s="222"/>
      <c r="AU40" s="223"/>
      <c r="AV40" s="222"/>
      <c r="AW40" s="223"/>
      <c r="AX40" s="222"/>
      <c r="AY40" s="223"/>
      <c r="AZ40" s="222"/>
      <c r="BA40" s="181"/>
      <c r="BD40" s="24" t="s">
        <v>83</v>
      </c>
      <c r="BE40" s="25"/>
      <c r="BF40" s="26"/>
      <c r="BG40" s="34" t="str">
        <f>IF(AND(J30=1,BG33="口座有ok"),"受領&amp;口座有ok",IF(AND(J30&lt;&gt;1,BG33="口座無ok"),"受領&amp;口座無ok","受領&amp;口座ng"))</f>
        <v>受領&amp;口座無ok</v>
      </c>
    </row>
    <row r="41" spans="2:58" ht="9.75" customHeight="1">
      <c r="B41" s="202"/>
      <c r="C41" s="203"/>
      <c r="D41" s="224" t="s">
        <v>79</v>
      </c>
      <c r="E41" s="225"/>
      <c r="F41" s="225"/>
      <c r="G41" s="225"/>
      <c r="H41" s="225"/>
      <c r="I41" s="225"/>
      <c r="J41" s="225"/>
      <c r="K41" s="226"/>
      <c r="L41" s="209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33"/>
      <c r="BD41" s="30"/>
      <c r="BE41" s="31"/>
      <c r="BF41" s="32"/>
    </row>
    <row r="42" spans="2:53" ht="9.75" customHeight="1">
      <c r="B42" s="202"/>
      <c r="C42" s="203"/>
      <c r="D42" s="227"/>
      <c r="E42" s="228"/>
      <c r="F42" s="228"/>
      <c r="G42" s="228"/>
      <c r="H42" s="228"/>
      <c r="I42" s="228"/>
      <c r="J42" s="228"/>
      <c r="K42" s="229"/>
      <c r="L42" s="211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34"/>
    </row>
    <row r="43" spans="2:53" ht="9.75" customHeight="1" thickBot="1">
      <c r="B43" s="204"/>
      <c r="C43" s="205"/>
      <c r="D43" s="230"/>
      <c r="E43" s="231"/>
      <c r="F43" s="231"/>
      <c r="G43" s="231"/>
      <c r="H43" s="231"/>
      <c r="I43" s="231"/>
      <c r="J43" s="231"/>
      <c r="K43" s="232"/>
      <c r="L43" s="235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7"/>
    </row>
    <row r="44" spans="2:53" ht="9.75" customHeight="1">
      <c r="B44" s="242" t="s">
        <v>80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4"/>
    </row>
    <row r="45" spans="2:59" ht="9.75" customHeight="1" thickBot="1"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7"/>
      <c r="BD45" s="24" t="s">
        <v>7</v>
      </c>
      <c r="BE45" s="25"/>
      <c r="BF45" s="26" t="str">
        <f>IF(LENB(SUBSTITUTE(SUBSTITUTE(L46,"　","")," ",""))=0,"無","有")</f>
        <v>無</v>
      </c>
      <c r="BG45" s="33" t="str">
        <f>IF(OR(COUNTIF(BF45:BF49,"無")=5,COUNTIF(BF45:BF49,"有")=5),"前金ok","前金ng")</f>
        <v>前金ok</v>
      </c>
    </row>
    <row r="46" spans="2:58" ht="9.75" customHeight="1">
      <c r="B46" s="262" t="s">
        <v>6</v>
      </c>
      <c r="C46" s="263"/>
      <c r="D46" s="248" t="s">
        <v>7</v>
      </c>
      <c r="E46" s="249"/>
      <c r="F46" s="249"/>
      <c r="G46" s="249"/>
      <c r="H46" s="249"/>
      <c r="I46" s="249"/>
      <c r="J46" s="249"/>
      <c r="K46" s="250"/>
      <c r="L46" s="211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192" t="s">
        <v>32</v>
      </c>
      <c r="AB46" s="192"/>
      <c r="AC46" s="192"/>
      <c r="AD46" s="192"/>
      <c r="AE46" s="192"/>
      <c r="AF46" s="193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213"/>
      <c r="AV46" s="192" t="s">
        <v>35</v>
      </c>
      <c r="AW46" s="192"/>
      <c r="AX46" s="192"/>
      <c r="AY46" s="192"/>
      <c r="AZ46" s="192"/>
      <c r="BA46" s="193"/>
      <c r="BD46" s="27" t="s">
        <v>74</v>
      </c>
      <c r="BE46" s="28"/>
      <c r="BF46" s="29" t="str">
        <f>IF(LENB(SUBSTITUTE(SUBSTITUTE(AG46,"　","")," ",""))=0,"無","有")</f>
        <v>無</v>
      </c>
    </row>
    <row r="47" spans="2:58" ht="9.75" customHeight="1">
      <c r="B47" s="262"/>
      <c r="C47" s="263"/>
      <c r="D47" s="248"/>
      <c r="E47" s="249"/>
      <c r="F47" s="249"/>
      <c r="G47" s="249"/>
      <c r="H47" s="249"/>
      <c r="I47" s="249"/>
      <c r="J47" s="249"/>
      <c r="K47" s="250"/>
      <c r="L47" s="211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192"/>
      <c r="AB47" s="192"/>
      <c r="AC47" s="192"/>
      <c r="AD47" s="192"/>
      <c r="AE47" s="192"/>
      <c r="AF47" s="193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215"/>
      <c r="AV47" s="192"/>
      <c r="AW47" s="192"/>
      <c r="AX47" s="192"/>
      <c r="AY47" s="192"/>
      <c r="AZ47" s="192"/>
      <c r="BA47" s="193"/>
      <c r="BD47" s="27" t="s">
        <v>75</v>
      </c>
      <c r="BE47" s="28"/>
      <c r="BF47" s="29" t="str">
        <f>IF(LENB(SUBSTITUTE(SUBSTITUTE(J51,"　","")," ",""))=0,"無","有")</f>
        <v>無</v>
      </c>
    </row>
    <row r="48" spans="2:58" ht="9.75" customHeight="1">
      <c r="B48" s="262"/>
      <c r="C48" s="263"/>
      <c r="D48" s="248"/>
      <c r="E48" s="249"/>
      <c r="F48" s="249"/>
      <c r="G48" s="249"/>
      <c r="H48" s="249"/>
      <c r="I48" s="249"/>
      <c r="J48" s="249"/>
      <c r="K48" s="250"/>
      <c r="L48" s="211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192"/>
      <c r="AB48" s="192"/>
      <c r="AC48" s="192"/>
      <c r="AD48" s="192"/>
      <c r="AE48" s="192"/>
      <c r="AF48" s="193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215"/>
      <c r="AV48" s="192"/>
      <c r="AW48" s="192"/>
      <c r="AX48" s="192"/>
      <c r="AY48" s="192"/>
      <c r="AZ48" s="192"/>
      <c r="BA48" s="193"/>
      <c r="BD48" s="27" t="s">
        <v>8</v>
      </c>
      <c r="BE48" s="28"/>
      <c r="BF48" s="29" t="str">
        <f>IF(LENB(SUBSTITUTE(SUBSTITUTE(AZ51,"　","")," ",""))=0,"無","有")</f>
        <v>無</v>
      </c>
    </row>
    <row r="49" spans="2:58" ht="9.75" customHeight="1">
      <c r="B49" s="262"/>
      <c r="C49" s="263"/>
      <c r="D49" s="248"/>
      <c r="E49" s="249"/>
      <c r="F49" s="249"/>
      <c r="G49" s="249"/>
      <c r="H49" s="249"/>
      <c r="I49" s="249"/>
      <c r="J49" s="249"/>
      <c r="K49" s="250"/>
      <c r="L49" s="211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194" t="s">
        <v>33</v>
      </c>
      <c r="AB49" s="196"/>
      <c r="AC49" s="196"/>
      <c r="AD49" s="196"/>
      <c r="AE49" s="196"/>
      <c r="AF49" s="198" t="s">
        <v>34</v>
      </c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215"/>
      <c r="AV49" s="194"/>
      <c r="AW49" s="196"/>
      <c r="AX49" s="196"/>
      <c r="AY49" s="196"/>
      <c r="AZ49" s="196"/>
      <c r="BA49" s="198" t="s">
        <v>34</v>
      </c>
      <c r="BD49" s="30" t="s">
        <v>76</v>
      </c>
      <c r="BE49" s="31"/>
      <c r="BF49" s="32" t="str">
        <f>IF(LENB(SUBSTITUTE(SUBSTITUTE(L53,"　","")," ",""))=0,"無","有")</f>
        <v>無</v>
      </c>
    </row>
    <row r="50" spans="2:53" ht="9.75" customHeight="1">
      <c r="B50" s="262"/>
      <c r="C50" s="263"/>
      <c r="D50" s="251"/>
      <c r="E50" s="252"/>
      <c r="F50" s="252"/>
      <c r="G50" s="252"/>
      <c r="H50" s="252"/>
      <c r="I50" s="252"/>
      <c r="J50" s="252"/>
      <c r="K50" s="253"/>
      <c r="L50" s="213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195"/>
      <c r="AB50" s="197"/>
      <c r="AC50" s="197"/>
      <c r="AD50" s="197"/>
      <c r="AE50" s="197"/>
      <c r="AF50" s="19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215"/>
      <c r="AV50" s="195"/>
      <c r="AW50" s="197"/>
      <c r="AX50" s="197"/>
      <c r="AY50" s="197"/>
      <c r="AZ50" s="197"/>
      <c r="BA50" s="199"/>
    </row>
    <row r="51" spans="2:53" ht="9.75" customHeight="1">
      <c r="B51" s="262"/>
      <c r="C51" s="263"/>
      <c r="D51" s="266" t="s">
        <v>75</v>
      </c>
      <c r="E51" s="267"/>
      <c r="F51" s="267"/>
      <c r="G51" s="267"/>
      <c r="H51" s="267"/>
      <c r="I51" s="268"/>
      <c r="J51" s="178"/>
      <c r="K51" s="179"/>
      <c r="L51" s="216" t="str">
        <f>+IF($J$51=1,"①普通","1普通")</f>
        <v>1普通</v>
      </c>
      <c r="M51" s="217"/>
      <c r="N51" s="217"/>
      <c r="O51" s="217"/>
      <c r="P51" s="217"/>
      <c r="Q51" s="217" t="str">
        <f>+IF($J$51=2,"②当座","2当座")</f>
        <v>2当座</v>
      </c>
      <c r="R51" s="217"/>
      <c r="S51" s="217"/>
      <c r="T51" s="217"/>
      <c r="U51" s="217"/>
      <c r="V51" s="217" t="str">
        <f>+IF($J$51=4,"④貯蓄","4貯蓄")</f>
        <v>4貯蓄</v>
      </c>
      <c r="W51" s="217"/>
      <c r="X51" s="217"/>
      <c r="Y51" s="217"/>
      <c r="Z51" s="217"/>
      <c r="AA51" s="238" t="str">
        <f>+IF($J$51=9,"⑨その他","9その他")</f>
        <v>9その他</v>
      </c>
      <c r="AB51" s="238"/>
      <c r="AC51" s="238"/>
      <c r="AD51" s="238"/>
      <c r="AE51" s="238"/>
      <c r="AF51" s="239"/>
      <c r="AG51" s="266" t="s">
        <v>8</v>
      </c>
      <c r="AH51" s="267"/>
      <c r="AI51" s="267"/>
      <c r="AJ51" s="267"/>
      <c r="AK51" s="267"/>
      <c r="AL51" s="267"/>
      <c r="AM51" s="268"/>
      <c r="AN51" s="178"/>
      <c r="AO51" s="221"/>
      <c r="AP51" s="220"/>
      <c r="AQ51" s="221"/>
      <c r="AR51" s="220"/>
      <c r="AS51" s="221"/>
      <c r="AT51" s="220"/>
      <c r="AU51" s="221"/>
      <c r="AV51" s="220"/>
      <c r="AW51" s="221"/>
      <c r="AX51" s="220"/>
      <c r="AY51" s="221"/>
      <c r="AZ51" s="220"/>
      <c r="BA51" s="179"/>
    </row>
    <row r="52" spans="2:53" ht="9.75" customHeight="1">
      <c r="B52" s="262"/>
      <c r="C52" s="263"/>
      <c r="D52" s="251"/>
      <c r="E52" s="252"/>
      <c r="F52" s="252"/>
      <c r="G52" s="252"/>
      <c r="H52" s="252"/>
      <c r="I52" s="253"/>
      <c r="J52" s="180"/>
      <c r="K52" s="181"/>
      <c r="L52" s="218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40"/>
      <c r="AB52" s="240"/>
      <c r="AC52" s="240"/>
      <c r="AD52" s="240"/>
      <c r="AE52" s="240"/>
      <c r="AF52" s="241"/>
      <c r="AG52" s="251"/>
      <c r="AH52" s="252"/>
      <c r="AI52" s="252"/>
      <c r="AJ52" s="252"/>
      <c r="AK52" s="252"/>
      <c r="AL52" s="252"/>
      <c r="AM52" s="253"/>
      <c r="AN52" s="180"/>
      <c r="AO52" s="223"/>
      <c r="AP52" s="222"/>
      <c r="AQ52" s="223"/>
      <c r="AR52" s="222"/>
      <c r="AS52" s="223"/>
      <c r="AT52" s="222"/>
      <c r="AU52" s="223"/>
      <c r="AV52" s="222"/>
      <c r="AW52" s="223"/>
      <c r="AX52" s="222"/>
      <c r="AY52" s="223"/>
      <c r="AZ52" s="222"/>
      <c r="BA52" s="181"/>
    </row>
    <row r="53" spans="2:53" ht="9.75" customHeight="1">
      <c r="B53" s="262"/>
      <c r="C53" s="263"/>
      <c r="D53" s="270" t="s">
        <v>79</v>
      </c>
      <c r="E53" s="271"/>
      <c r="F53" s="271"/>
      <c r="G53" s="271"/>
      <c r="H53" s="271"/>
      <c r="I53" s="271"/>
      <c r="J53" s="271"/>
      <c r="K53" s="272"/>
      <c r="L53" s="209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33"/>
    </row>
    <row r="54" spans="2:53" ht="9.75" customHeight="1">
      <c r="B54" s="262"/>
      <c r="C54" s="263"/>
      <c r="D54" s="273"/>
      <c r="E54" s="274"/>
      <c r="F54" s="274"/>
      <c r="G54" s="274"/>
      <c r="H54" s="274"/>
      <c r="I54" s="274"/>
      <c r="J54" s="274"/>
      <c r="K54" s="275"/>
      <c r="L54" s="211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34"/>
    </row>
    <row r="55" spans="2:53" ht="9.75" customHeight="1">
      <c r="B55" s="264"/>
      <c r="C55" s="265"/>
      <c r="D55" s="276"/>
      <c r="E55" s="277"/>
      <c r="F55" s="277"/>
      <c r="G55" s="277"/>
      <c r="H55" s="277"/>
      <c r="I55" s="277"/>
      <c r="J55" s="277"/>
      <c r="K55" s="278"/>
      <c r="L55" s="213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69"/>
    </row>
    <row r="56" spans="2:53" ht="6" customHeight="1">
      <c r="B56" s="5"/>
      <c r="C56" s="5"/>
      <c r="D56" s="7"/>
      <c r="E56" s="7"/>
      <c r="F56" s="7"/>
      <c r="G56" s="7"/>
      <c r="H56" s="7"/>
      <c r="I56" s="7"/>
      <c r="J56" s="7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</row>
    <row r="57" spans="2:59" ht="9.75" customHeight="1">
      <c r="B57" s="254" t="s">
        <v>23</v>
      </c>
      <c r="C57" s="254"/>
      <c r="D57" s="254"/>
      <c r="E57" s="254"/>
      <c r="F57" s="254"/>
      <c r="G57" s="254"/>
      <c r="H57" s="254"/>
      <c r="I57" s="255"/>
      <c r="J57" s="255"/>
      <c r="K57" s="255"/>
      <c r="L57" s="255"/>
      <c r="M57" s="255"/>
      <c r="N57" s="255"/>
      <c r="O57" s="255"/>
      <c r="P57" s="255"/>
      <c r="Q57" s="255"/>
      <c r="S57" s="184" t="s">
        <v>15</v>
      </c>
      <c r="T57" s="185"/>
      <c r="U57" s="185"/>
      <c r="V57" s="185"/>
      <c r="W57" s="185"/>
      <c r="X57" s="185"/>
      <c r="Y57" s="186"/>
      <c r="Z57" s="256"/>
      <c r="AA57" s="257"/>
      <c r="AB57" s="257"/>
      <c r="AC57" s="257"/>
      <c r="AD57" s="257"/>
      <c r="AE57" s="257"/>
      <c r="AF57" s="257"/>
      <c r="AG57" s="258"/>
      <c r="AI57" s="184" t="s">
        <v>16</v>
      </c>
      <c r="AJ57" s="185"/>
      <c r="AK57" s="185"/>
      <c r="AL57" s="185"/>
      <c r="AM57" s="185"/>
      <c r="AN57" s="185"/>
      <c r="AO57" s="186"/>
      <c r="AP57" s="256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8"/>
      <c r="BD57" s="24" t="s">
        <v>77</v>
      </c>
      <c r="BE57" s="25"/>
      <c r="BF57" s="26" t="str">
        <f>IF(LENB(SUBSTITUTE(SUBSTITUTE(I57,"　","")," ",""))=0,"無","有")</f>
        <v>無</v>
      </c>
      <c r="BG57" s="33" t="str">
        <f>IF(COUNTIF(BF57:BF58,"有")=2,"記連有ok",IF(COUNTIF(BF57:BF58,"無")=2,"記連無ok","記連ng"))</f>
        <v>記連無ok</v>
      </c>
    </row>
    <row r="58" spans="2:58" ht="9.75" customHeight="1">
      <c r="B58" s="254"/>
      <c r="C58" s="254"/>
      <c r="D58" s="254"/>
      <c r="E58" s="254"/>
      <c r="F58" s="254"/>
      <c r="G58" s="254"/>
      <c r="H58" s="254"/>
      <c r="I58" s="255"/>
      <c r="J58" s="255"/>
      <c r="K58" s="255"/>
      <c r="L58" s="255"/>
      <c r="M58" s="255"/>
      <c r="N58" s="255"/>
      <c r="O58" s="255"/>
      <c r="P58" s="255"/>
      <c r="Q58" s="255"/>
      <c r="S58" s="187"/>
      <c r="T58" s="188"/>
      <c r="U58" s="188"/>
      <c r="V58" s="188"/>
      <c r="W58" s="188"/>
      <c r="X58" s="188"/>
      <c r="Y58" s="189"/>
      <c r="Z58" s="259"/>
      <c r="AA58" s="260"/>
      <c r="AB58" s="260"/>
      <c r="AC58" s="260"/>
      <c r="AD58" s="260"/>
      <c r="AE58" s="260"/>
      <c r="AF58" s="260"/>
      <c r="AG58" s="261"/>
      <c r="AI58" s="187"/>
      <c r="AJ58" s="188"/>
      <c r="AK58" s="188"/>
      <c r="AL58" s="188"/>
      <c r="AM58" s="188"/>
      <c r="AN58" s="188"/>
      <c r="AO58" s="189"/>
      <c r="AP58" s="259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1"/>
      <c r="BD58" s="27" t="s">
        <v>16</v>
      </c>
      <c r="BE58" s="28"/>
      <c r="BF58" s="29" t="str">
        <f>IF(LENB(SUBSTITUTE(SUBSTITUTE(AP57,"　","")," ",""))=0,"無","有")</f>
        <v>無</v>
      </c>
    </row>
    <row r="59" spans="2:58" ht="6" customHeight="1"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  <c r="Q59" s="21"/>
      <c r="R59" s="21"/>
      <c r="S59" s="21"/>
      <c r="T59" s="21"/>
      <c r="U59" s="21"/>
      <c r="V59" s="21"/>
      <c r="W59" s="21"/>
      <c r="X59" s="16"/>
      <c r="Y59" s="16"/>
      <c r="Z59" s="16"/>
      <c r="AA59" s="16"/>
      <c r="AB59" s="16"/>
      <c r="AC59" s="16"/>
      <c r="AD59" s="16"/>
      <c r="AE59" s="21"/>
      <c r="AF59" s="21"/>
      <c r="AG59" s="21"/>
      <c r="AH59" s="21"/>
      <c r="AI59" s="21"/>
      <c r="AJ59" s="21"/>
      <c r="AK59" s="21"/>
      <c r="AL59" s="21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21"/>
      <c r="AZ59" s="21"/>
      <c r="BA59" s="21"/>
      <c r="BD59" s="27"/>
      <c r="BE59" s="28"/>
      <c r="BF59" s="29"/>
    </row>
    <row r="60" spans="2:58" ht="8.25" customHeight="1">
      <c r="B60" s="279" t="s">
        <v>36</v>
      </c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D60" s="27"/>
      <c r="BE60" s="28"/>
      <c r="BF60" s="29"/>
    </row>
    <row r="61" spans="2:58" ht="8.25" customHeight="1"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D61" s="30" t="s">
        <v>15</v>
      </c>
      <c r="BE61" s="31"/>
      <c r="BF61" s="32" t="s">
        <v>82</v>
      </c>
    </row>
    <row r="62" spans="2:53" ht="8.25" customHeight="1">
      <c r="B62" s="280" t="s">
        <v>22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</row>
    <row r="63" spans="2:53" ht="8.25" customHeight="1"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</row>
    <row r="64" ht="8.25" customHeight="1"/>
    <row r="65" ht="8.25" customHeight="1"/>
    <row r="66" spans="2:53" ht="6" customHeight="1" thickBo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4" ht="9.75" customHeight="1">
      <c r="A67" s="50"/>
      <c r="B67" s="281" t="s">
        <v>27</v>
      </c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</row>
    <row r="68" spans="1:54" ht="9.75" customHeight="1">
      <c r="A68" s="50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</row>
    <row r="69" spans="1:54" ht="9.75" customHeight="1">
      <c r="A69" s="50"/>
      <c r="B69" s="283" t="s">
        <v>12</v>
      </c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5"/>
      <c r="N69" s="283" t="s">
        <v>13</v>
      </c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5"/>
      <c r="Z69" s="283" t="s">
        <v>18</v>
      </c>
      <c r="AA69" s="284"/>
      <c r="AB69" s="284"/>
      <c r="AC69" s="284"/>
      <c r="AD69" s="284"/>
      <c r="AE69" s="284"/>
      <c r="AF69" s="284"/>
      <c r="AG69" s="284"/>
      <c r="AH69" s="284"/>
      <c r="AI69" s="284"/>
      <c r="AJ69" s="285"/>
      <c r="AK69" s="289"/>
      <c r="AL69" s="289"/>
      <c r="AM69" s="289"/>
      <c r="AN69" s="289"/>
      <c r="AO69" s="289"/>
      <c r="AP69" s="289"/>
      <c r="AQ69" s="289"/>
      <c r="AR69" s="289"/>
      <c r="AS69" s="290"/>
      <c r="AT69" s="290"/>
      <c r="AU69" s="290"/>
      <c r="AV69" s="290"/>
      <c r="AW69" s="290"/>
      <c r="AX69" s="290"/>
      <c r="AY69" s="290"/>
      <c r="AZ69" s="290"/>
      <c r="BA69" s="290"/>
      <c r="BB69" s="50"/>
    </row>
    <row r="70" spans="1:54" ht="9.75" customHeight="1">
      <c r="A70" s="50"/>
      <c r="B70" s="286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8"/>
      <c r="N70" s="286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8"/>
      <c r="Z70" s="286"/>
      <c r="AA70" s="287"/>
      <c r="AB70" s="287"/>
      <c r="AC70" s="287"/>
      <c r="AD70" s="287"/>
      <c r="AE70" s="287"/>
      <c r="AF70" s="287"/>
      <c r="AG70" s="287"/>
      <c r="AH70" s="287"/>
      <c r="AI70" s="287"/>
      <c r="AJ70" s="288"/>
      <c r="AK70" s="289"/>
      <c r="AL70" s="289"/>
      <c r="AM70" s="289"/>
      <c r="AN70" s="289"/>
      <c r="AO70" s="289"/>
      <c r="AP70" s="289"/>
      <c r="AQ70" s="289"/>
      <c r="AR70" s="289"/>
      <c r="AS70" s="290"/>
      <c r="AT70" s="290"/>
      <c r="AU70" s="290"/>
      <c r="AV70" s="290"/>
      <c r="AW70" s="290"/>
      <c r="AX70" s="290"/>
      <c r="AY70" s="290"/>
      <c r="AZ70" s="290"/>
      <c r="BA70" s="290"/>
      <c r="BB70" s="50"/>
    </row>
    <row r="71" spans="1:54" ht="9.75" customHeight="1">
      <c r="A71" s="50"/>
      <c r="B71" s="291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3"/>
      <c r="N71" s="291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3"/>
      <c r="Z71" s="291"/>
      <c r="AA71" s="292"/>
      <c r="AB71" s="292"/>
      <c r="AC71" s="292"/>
      <c r="AD71" s="292"/>
      <c r="AE71" s="292"/>
      <c r="AF71" s="292"/>
      <c r="AG71" s="292"/>
      <c r="AH71" s="292"/>
      <c r="AI71" s="292"/>
      <c r="AJ71" s="293"/>
      <c r="AK71" s="40"/>
      <c r="AL71" s="297"/>
      <c r="AM71" s="297"/>
      <c r="AN71" s="297"/>
      <c r="AO71" s="298"/>
      <c r="AP71" s="298"/>
      <c r="AQ71" s="297"/>
      <c r="AR71" s="297"/>
      <c r="AS71" s="298"/>
      <c r="AT71" s="298"/>
      <c r="AU71" s="297"/>
      <c r="AV71" s="297"/>
      <c r="AW71" s="298"/>
      <c r="AX71" s="298"/>
      <c r="AY71" s="297"/>
      <c r="AZ71" s="297"/>
      <c r="BA71" s="41"/>
      <c r="BB71" s="50"/>
    </row>
    <row r="72" spans="1:54" ht="9.75" customHeight="1">
      <c r="A72" s="50"/>
      <c r="B72" s="294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6"/>
      <c r="N72" s="294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6"/>
      <c r="Z72" s="294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  <c r="AK72" s="41"/>
      <c r="AL72" s="297"/>
      <c r="AM72" s="297"/>
      <c r="AN72" s="297"/>
      <c r="AO72" s="298"/>
      <c r="AP72" s="298"/>
      <c r="AQ72" s="297"/>
      <c r="AR72" s="297"/>
      <c r="AS72" s="298"/>
      <c r="AT72" s="298"/>
      <c r="AU72" s="297"/>
      <c r="AV72" s="297"/>
      <c r="AW72" s="298"/>
      <c r="AX72" s="298"/>
      <c r="AY72" s="297"/>
      <c r="AZ72" s="297"/>
      <c r="BA72" s="41"/>
      <c r="BB72" s="50"/>
    </row>
    <row r="73" spans="1:54" ht="6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1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</row>
    <row r="74" spans="1:54" ht="9.75" customHeight="1">
      <c r="A74" s="50"/>
      <c r="B74" s="310" t="s">
        <v>90</v>
      </c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2"/>
      <c r="BB74" s="50"/>
    </row>
    <row r="75" spans="1:54" ht="9.75" customHeight="1">
      <c r="A75" s="50"/>
      <c r="B75" s="313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  <c r="AU75" s="314"/>
      <c r="AV75" s="314"/>
      <c r="AW75" s="314"/>
      <c r="AX75" s="314"/>
      <c r="AY75" s="314"/>
      <c r="AZ75" s="314"/>
      <c r="BA75" s="315"/>
      <c r="BB75" s="50"/>
    </row>
    <row r="76" spans="1:54" ht="9.75" customHeight="1">
      <c r="A76" s="50"/>
      <c r="B76" s="291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3"/>
      <c r="BB76" s="50"/>
    </row>
    <row r="77" spans="1:54" ht="9.75" customHeight="1">
      <c r="A77" s="50"/>
      <c r="B77" s="316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8"/>
      <c r="BB77" s="50"/>
    </row>
    <row r="78" spans="1:54" ht="9.75" customHeight="1">
      <c r="A78" s="50"/>
      <c r="B78" s="301" t="s">
        <v>88</v>
      </c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3"/>
      <c r="BB78" s="50"/>
    </row>
    <row r="79" spans="1:54" ht="9.75" customHeight="1">
      <c r="A79" s="50"/>
      <c r="B79" s="304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6"/>
      <c r="BB79" s="50"/>
    </row>
    <row r="80" spans="1:54" ht="6" customHeight="1">
      <c r="A80" s="50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0"/>
    </row>
    <row r="81" spans="1:54" ht="9.75" customHeight="1">
      <c r="A81" s="50"/>
      <c r="B81" s="299" t="s">
        <v>21</v>
      </c>
      <c r="C81" s="299"/>
      <c r="D81" s="299"/>
      <c r="E81" s="299"/>
      <c r="F81" s="299"/>
      <c r="G81" s="299"/>
      <c r="H81" s="299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0"/>
    </row>
    <row r="82" spans="1:54" ht="9.75" customHeight="1">
      <c r="A82" s="50"/>
      <c r="B82" s="300"/>
      <c r="C82" s="300"/>
      <c r="D82" s="300"/>
      <c r="E82" s="300"/>
      <c r="F82" s="300"/>
      <c r="G82" s="300"/>
      <c r="H82" s="300"/>
      <c r="I82" s="55"/>
      <c r="J82" s="56"/>
      <c r="K82" s="56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0"/>
    </row>
    <row r="83" spans="1:54" ht="9.75" customHeight="1">
      <c r="A83" s="50"/>
      <c r="B83" s="75" t="s">
        <v>86</v>
      </c>
      <c r="C83" s="76"/>
      <c r="D83" s="76"/>
      <c r="E83" s="76"/>
      <c r="F83" s="76"/>
      <c r="G83" s="76"/>
      <c r="H83" s="76"/>
      <c r="I83" s="76"/>
      <c r="J83" s="76"/>
      <c r="K83" s="77"/>
      <c r="L83" s="75" t="s">
        <v>24</v>
      </c>
      <c r="M83" s="76"/>
      <c r="N83" s="76"/>
      <c r="O83" s="76"/>
      <c r="P83" s="76"/>
      <c r="Q83" s="76"/>
      <c r="R83" s="77"/>
      <c r="S83" s="75" t="s">
        <v>25</v>
      </c>
      <c r="T83" s="76"/>
      <c r="U83" s="76"/>
      <c r="V83" s="76"/>
      <c r="W83" s="76"/>
      <c r="X83" s="76"/>
      <c r="Y83" s="77"/>
      <c r="Z83" s="57"/>
      <c r="AA83" s="53"/>
      <c r="AB83" s="69" t="s">
        <v>14</v>
      </c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1"/>
      <c r="AX83" s="93" t="s">
        <v>89</v>
      </c>
      <c r="AY83" s="93"/>
      <c r="AZ83" s="93"/>
      <c r="BA83" s="93"/>
      <c r="BB83" s="50"/>
    </row>
    <row r="84" spans="1:54" ht="9.75" customHeight="1">
      <c r="A84" s="50"/>
      <c r="B84" s="78"/>
      <c r="C84" s="79"/>
      <c r="D84" s="79"/>
      <c r="E84" s="79"/>
      <c r="F84" s="79"/>
      <c r="G84" s="79"/>
      <c r="H84" s="79"/>
      <c r="I84" s="79"/>
      <c r="J84" s="79"/>
      <c r="K84" s="80"/>
      <c r="L84" s="78"/>
      <c r="M84" s="79"/>
      <c r="N84" s="79"/>
      <c r="O84" s="79"/>
      <c r="P84" s="79"/>
      <c r="Q84" s="79"/>
      <c r="R84" s="80"/>
      <c r="S84" s="78"/>
      <c r="T84" s="79"/>
      <c r="U84" s="79"/>
      <c r="V84" s="79"/>
      <c r="W84" s="79"/>
      <c r="X84" s="79"/>
      <c r="Y84" s="80"/>
      <c r="Z84" s="58"/>
      <c r="AA84" s="53"/>
      <c r="AB84" s="72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4"/>
      <c r="AX84" s="93"/>
      <c r="AY84" s="93"/>
      <c r="AZ84" s="93"/>
      <c r="BA84" s="93"/>
      <c r="BB84" s="50"/>
    </row>
    <row r="85" spans="1:54" ht="9.75" customHeight="1">
      <c r="A85" s="50"/>
      <c r="B85" s="81" t="s">
        <v>87</v>
      </c>
      <c r="C85" s="82"/>
      <c r="D85" s="82"/>
      <c r="E85" s="82"/>
      <c r="F85" s="82"/>
      <c r="G85" s="82"/>
      <c r="H85" s="82"/>
      <c r="I85" s="82"/>
      <c r="J85" s="82"/>
      <c r="K85" s="83"/>
      <c r="L85" s="81"/>
      <c r="M85" s="82"/>
      <c r="N85" s="82"/>
      <c r="O85" s="82"/>
      <c r="P85" s="82"/>
      <c r="Q85" s="82"/>
      <c r="R85" s="83"/>
      <c r="S85" s="87"/>
      <c r="T85" s="88"/>
      <c r="U85" s="88"/>
      <c r="V85" s="88"/>
      <c r="W85" s="88"/>
      <c r="X85" s="88"/>
      <c r="Y85" s="89"/>
      <c r="Z85" s="59"/>
      <c r="AA85" s="60"/>
      <c r="AB85" s="65"/>
      <c r="AC85" s="66"/>
      <c r="AD85" s="63" t="s">
        <v>92</v>
      </c>
      <c r="AE85" s="65"/>
      <c r="AF85" s="66"/>
      <c r="AG85" s="65"/>
      <c r="AH85" s="66"/>
      <c r="AI85" s="65"/>
      <c r="AJ85" s="66"/>
      <c r="AK85" s="65"/>
      <c r="AL85" s="66"/>
      <c r="AM85" s="65"/>
      <c r="AN85" s="66"/>
      <c r="AO85" s="65"/>
      <c r="AP85" s="66"/>
      <c r="AQ85" s="65"/>
      <c r="AR85" s="66"/>
      <c r="AS85" s="65"/>
      <c r="AT85" s="66"/>
      <c r="AU85" s="65"/>
      <c r="AV85" s="66"/>
      <c r="AW85" s="63" t="s">
        <v>92</v>
      </c>
      <c r="AX85" s="307"/>
      <c r="AY85" s="307"/>
      <c r="AZ85" s="299"/>
      <c r="BA85" s="309"/>
      <c r="BB85" s="50"/>
    </row>
    <row r="86" spans="1:54" ht="9.75" customHeight="1">
      <c r="A86" s="50"/>
      <c r="B86" s="84"/>
      <c r="C86" s="85"/>
      <c r="D86" s="85"/>
      <c r="E86" s="85"/>
      <c r="F86" s="85"/>
      <c r="G86" s="85"/>
      <c r="H86" s="85"/>
      <c r="I86" s="85"/>
      <c r="J86" s="85"/>
      <c r="K86" s="86"/>
      <c r="L86" s="84"/>
      <c r="M86" s="85"/>
      <c r="N86" s="85"/>
      <c r="O86" s="85"/>
      <c r="P86" s="85"/>
      <c r="Q86" s="85"/>
      <c r="R86" s="86"/>
      <c r="S86" s="90"/>
      <c r="T86" s="91"/>
      <c r="U86" s="91"/>
      <c r="V86" s="91"/>
      <c r="W86" s="91"/>
      <c r="X86" s="91"/>
      <c r="Y86" s="92"/>
      <c r="Z86" s="59"/>
      <c r="AA86" s="60"/>
      <c r="AB86" s="67"/>
      <c r="AC86" s="68"/>
      <c r="AD86" s="64"/>
      <c r="AE86" s="67"/>
      <c r="AF86" s="68"/>
      <c r="AG86" s="67"/>
      <c r="AH86" s="68"/>
      <c r="AI86" s="67"/>
      <c r="AJ86" s="68"/>
      <c r="AK86" s="67"/>
      <c r="AL86" s="68"/>
      <c r="AM86" s="67"/>
      <c r="AN86" s="68"/>
      <c r="AO86" s="67"/>
      <c r="AP86" s="68"/>
      <c r="AQ86" s="67"/>
      <c r="AR86" s="68"/>
      <c r="AS86" s="67"/>
      <c r="AT86" s="68"/>
      <c r="AU86" s="67"/>
      <c r="AV86" s="68"/>
      <c r="AW86" s="64"/>
      <c r="AX86" s="308"/>
      <c r="AY86" s="308"/>
      <c r="AZ86" s="300"/>
      <c r="BA86" s="68"/>
      <c r="BB86" s="50"/>
    </row>
    <row r="87" spans="1:54" ht="10.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1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62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</row>
  </sheetData>
  <sheetProtection password="CE84" sheet="1"/>
  <mergeCells count="150">
    <mergeCell ref="B81:H82"/>
    <mergeCell ref="B78:BA79"/>
    <mergeCell ref="AX85:AY86"/>
    <mergeCell ref="AS71:AT72"/>
    <mergeCell ref="AU71:AV72"/>
    <mergeCell ref="AZ85:BA86"/>
    <mergeCell ref="AW71:AX72"/>
    <mergeCell ref="AY71:AZ72"/>
    <mergeCell ref="B74:BA75"/>
    <mergeCell ref="B76:BA77"/>
    <mergeCell ref="B71:M72"/>
    <mergeCell ref="N71:Y72"/>
    <mergeCell ref="Z71:AJ72"/>
    <mergeCell ref="AL71:AN72"/>
    <mergeCell ref="AO71:AP72"/>
    <mergeCell ref="AQ71:AR72"/>
    <mergeCell ref="B60:BA61"/>
    <mergeCell ref="B62:BA63"/>
    <mergeCell ref="B67:AB68"/>
    <mergeCell ref="B69:M70"/>
    <mergeCell ref="N69:Y70"/>
    <mergeCell ref="Z69:AJ70"/>
    <mergeCell ref="AK69:AR70"/>
    <mergeCell ref="AS69:BA70"/>
    <mergeCell ref="AP51:AQ52"/>
    <mergeCell ref="AZ51:BA52"/>
    <mergeCell ref="AG51:AM52"/>
    <mergeCell ref="AN51:AO52"/>
    <mergeCell ref="L51:P52"/>
    <mergeCell ref="D53:K55"/>
    <mergeCell ref="AG46:AU50"/>
    <mergeCell ref="D51:I52"/>
    <mergeCell ref="AT51:AU52"/>
    <mergeCell ref="L53:BA55"/>
    <mergeCell ref="V51:Z52"/>
    <mergeCell ref="AA51:AF52"/>
    <mergeCell ref="AX51:AY52"/>
    <mergeCell ref="Q51:U52"/>
    <mergeCell ref="J51:K52"/>
    <mergeCell ref="AR51:AS52"/>
    <mergeCell ref="AZ39:BA40"/>
    <mergeCell ref="BA49:BA50"/>
    <mergeCell ref="B57:H58"/>
    <mergeCell ref="I57:Q58"/>
    <mergeCell ref="S57:Y58"/>
    <mergeCell ref="Z57:AG58"/>
    <mergeCell ref="AI57:AO58"/>
    <mergeCell ref="AP57:BA58"/>
    <mergeCell ref="AV51:AW52"/>
    <mergeCell ref="B46:C55"/>
    <mergeCell ref="B44:BA45"/>
    <mergeCell ref="AV46:BA48"/>
    <mergeCell ref="AA49:AA50"/>
    <mergeCell ref="AB49:AE50"/>
    <mergeCell ref="AF49:AF50"/>
    <mergeCell ref="AV49:AV50"/>
    <mergeCell ref="AW49:AZ50"/>
    <mergeCell ref="D46:K50"/>
    <mergeCell ref="L46:Z50"/>
    <mergeCell ref="AA46:AF48"/>
    <mergeCell ref="D41:K43"/>
    <mergeCell ref="L41:BA43"/>
    <mergeCell ref="V39:Z40"/>
    <mergeCell ref="AA39:AF40"/>
    <mergeCell ref="AR39:AS40"/>
    <mergeCell ref="AG39:AM40"/>
    <mergeCell ref="AN39:AO40"/>
    <mergeCell ref="AP39:AQ40"/>
    <mergeCell ref="AV39:AW40"/>
    <mergeCell ref="AX39:AY40"/>
    <mergeCell ref="B34:C43"/>
    <mergeCell ref="D34:K38"/>
    <mergeCell ref="L34:Z38"/>
    <mergeCell ref="AA34:AF36"/>
    <mergeCell ref="AG34:AU38"/>
    <mergeCell ref="D39:I40"/>
    <mergeCell ref="J39:K40"/>
    <mergeCell ref="L39:P40"/>
    <mergeCell ref="Q39:U40"/>
    <mergeCell ref="AT39:AU40"/>
    <mergeCell ref="AV34:BA36"/>
    <mergeCell ref="AA37:AA38"/>
    <mergeCell ref="AB37:AE38"/>
    <mergeCell ref="AF37:AF38"/>
    <mergeCell ref="AV37:AV38"/>
    <mergeCell ref="AW37:AZ38"/>
    <mergeCell ref="BA37:BA38"/>
    <mergeCell ref="D26:K29"/>
    <mergeCell ref="L26:BA29"/>
    <mergeCell ref="D30:I31"/>
    <mergeCell ref="J30:K31"/>
    <mergeCell ref="L30:Y31"/>
    <mergeCell ref="Z30:AM31"/>
    <mergeCell ref="AN30:BA31"/>
    <mergeCell ref="S13:V14"/>
    <mergeCell ref="W13:AK14"/>
    <mergeCell ref="L11:P12"/>
    <mergeCell ref="D24:K25"/>
    <mergeCell ref="L24:BA25"/>
    <mergeCell ref="J11:K12"/>
    <mergeCell ref="Q13:R14"/>
    <mergeCell ref="AT5:BA5"/>
    <mergeCell ref="AL6:AS12"/>
    <mergeCell ref="AT6:BA12"/>
    <mergeCell ref="B7:L8"/>
    <mergeCell ref="B9:AJ10"/>
    <mergeCell ref="B11:C31"/>
    <mergeCell ref="D11:I12"/>
    <mergeCell ref="D20:K23"/>
    <mergeCell ref="L20:BA23"/>
    <mergeCell ref="AL5:AS5"/>
    <mergeCell ref="B32:BA33"/>
    <mergeCell ref="Q11:U12"/>
    <mergeCell ref="AL13:BA14"/>
    <mergeCell ref="L15:BA17"/>
    <mergeCell ref="D18:K19"/>
    <mergeCell ref="L18:BA19"/>
    <mergeCell ref="D13:K17"/>
    <mergeCell ref="L13:M14"/>
    <mergeCell ref="N13:P14"/>
    <mergeCell ref="V11:Z12"/>
    <mergeCell ref="AX83:BA84"/>
    <mergeCell ref="B1:BA3"/>
    <mergeCell ref="B5:D6"/>
    <mergeCell ref="E5:F6"/>
    <mergeCell ref="G5:G6"/>
    <mergeCell ref="H5:I6"/>
    <mergeCell ref="J5:J6"/>
    <mergeCell ref="K5:L6"/>
    <mergeCell ref="M5:M6"/>
    <mergeCell ref="P5:AJ7"/>
    <mergeCell ref="AB83:AW84"/>
    <mergeCell ref="B83:K84"/>
    <mergeCell ref="B85:K86"/>
    <mergeCell ref="L83:R84"/>
    <mergeCell ref="L85:R86"/>
    <mergeCell ref="S83:Y84"/>
    <mergeCell ref="S85:Y86"/>
    <mergeCell ref="AB85:AC86"/>
    <mergeCell ref="AW85:AW86"/>
    <mergeCell ref="AU85:AV86"/>
    <mergeCell ref="AD85:AD86"/>
    <mergeCell ref="AS85:AT86"/>
    <mergeCell ref="AO85:AP86"/>
    <mergeCell ref="AQ85:AR86"/>
    <mergeCell ref="AE85:AF86"/>
    <mergeCell ref="AG85:AH86"/>
    <mergeCell ref="AI85:AJ86"/>
    <mergeCell ref="AK85:AL86"/>
    <mergeCell ref="AM85:AN86"/>
  </mergeCells>
  <conditionalFormatting sqref="B11:BA31">
    <cfRule type="expression" priority="2" dxfId="8">
      <formula>$BG$11="債権者ng"</formula>
    </cfRule>
  </conditionalFormatting>
  <conditionalFormatting sqref="B46:BA55 B44">
    <cfRule type="expression" priority="8" dxfId="8">
      <formula>$BG$45="前金ng"</formula>
    </cfRule>
  </conditionalFormatting>
  <conditionalFormatting sqref="B57:Q58 AI57:BA58">
    <cfRule type="expression" priority="9" dxfId="8">
      <formula>$BG$57="記連ng"</formula>
    </cfRule>
  </conditionalFormatting>
  <conditionalFormatting sqref="B34:BA43 B32">
    <cfRule type="expression" priority="5" dxfId="8">
      <formula>$BG$33="口座ng"</formula>
    </cfRule>
    <cfRule type="expression" priority="6" dxfId="8">
      <formula>$BG$40="受領&amp;口座ng"</formula>
    </cfRule>
  </conditionalFormatting>
  <conditionalFormatting sqref="B74:BA75">
    <cfRule type="expression" priority="1" dxfId="8" stopIfTrue="1">
      <formula>$BG$63="記連ng"</formula>
    </cfRule>
  </conditionalFormatting>
  <dataValidations count="18">
    <dataValidation type="textLength" allowBlank="1" showInputMessage="1" showErrorMessage="1" imeMode="halfAlpha" sqref="S13:V14">
      <formula1>4</formula1>
      <formula2>4</formula2>
    </dataValidation>
    <dataValidation type="textLength" allowBlank="1" showInputMessage="1" showErrorMessage="1" imeMode="halfAlpha" sqref="N13:P14">
      <formula1>3</formula1>
      <formula2>3</formula2>
    </dataValidation>
    <dataValidation showInputMessage="1" showErrorMessage="1" sqref="BG12"/>
    <dataValidation type="custom" allowBlank="1" showInputMessage="1" showErrorMessage="1" error="ssdssssssxs" sqref="BG13">
      <formula1>$BG$11="債権者ng"</formula1>
    </dataValidation>
    <dataValidation type="list" allowBlank="1" showInputMessage="1" showErrorMessage="1" imeMode="halfAlpha" sqref="J51:K52 J39:K40">
      <formula1>"1,2,4,9"</formula1>
    </dataValidation>
    <dataValidation type="list" showInputMessage="1" showErrorMessage="1" sqref="J11:K12">
      <formula1>"1,2,3"</formula1>
    </dataValidation>
    <dataValidation type="list" allowBlank="1" showInputMessage="1" showErrorMessage="1" sqref="AS69">
      <formula1>"新規・変更・廃止,　,新規,変更,廃止"</formula1>
    </dataValidation>
    <dataValidation type="list" allowBlank="1" showInputMessage="1" showErrorMessage="1" sqref="AA34:AF36 AA46:AF48">
      <formula1>"銀行・金庫・組合,　,銀行,金庫,組合"</formula1>
    </dataValidation>
    <dataValidation type="list" allowBlank="1" showInputMessage="1" showErrorMessage="1" imeMode="halfAlpha" sqref="AS71:AT72 H5:I6">
      <formula1>"1,2,3,4,5,6,7,8,9,10,11,12"</formula1>
    </dataValidation>
    <dataValidation type="whole" allowBlank="1" showInputMessage="1" showErrorMessage="1" imeMode="halfAlpha" sqref="AO71:AP72 E5:F6">
      <formula1>1</formula1>
      <formula2>999</formula2>
    </dataValidation>
    <dataValidation type="whole" allowBlank="1" showInputMessage="1" showErrorMessage="1" imeMode="halfAlpha" sqref="AN39:BA40 AN51:BA52 Z85 AX85:BA86">
      <formula1>0</formula1>
      <formula2>9</formula2>
    </dataValidation>
    <dataValidation allowBlank="1" showInputMessage="1" showErrorMessage="1" imeMode="on" sqref="AB37:AE38 AW37:AZ38"/>
    <dataValidation type="list" allowBlank="1" showInputMessage="1" showErrorMessage="1" sqref="AV34:BA36 AV46:BA48">
      <formula1>"本店・支店・出張所,　,本店,支店,出張所"</formula1>
    </dataValidation>
    <dataValidation allowBlank="1" showInputMessage="1" showErrorMessage="1" imeMode="halfAlpha" sqref="Z71:AJ72 AL13:BA14 AP57:BA58 L11:P12"/>
    <dataValidation type="list" allowBlank="1" showInputMessage="1" showErrorMessage="1" imeMode="halfAlpha" sqref="AW71:AX72 K5:L6">
      <formula1>"1,2,3,4,5,6,7,8,9,10,11,12,13,14,15,16,17,18,19,20,21,22,23,24,25,26,27,28,29,30,31"</formula1>
    </dataValidation>
    <dataValidation allowBlank="1" showInputMessage="1" showErrorMessage="1" imeMode="fullKatakana" sqref="L18:BA19 L24:BA25 L41:BA43 L53:BA55"/>
    <dataValidation allowBlank="1" showInputMessage="1" showErrorMessage="1" imeMode="hiragana" sqref="L15:BA17 L20:BA23 L26:BA29 L34:Z38 AG34:AU38 L46:Z50 AG46:AU50 I57:Q58 Z57:AG58 B71:Y72 B76:BA79"/>
    <dataValidation type="list" showInputMessage="1" showErrorMessage="1" imeMode="halfAlpha" sqref="J30:K31">
      <formula1>"1,2,3"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BL87"/>
  <sheetViews>
    <sheetView showGridLines="0" zoomScalePageLayoutView="0" workbookViewId="0" topLeftCell="A58">
      <selection activeCell="B83" sqref="B83:BA86"/>
    </sheetView>
  </sheetViews>
  <sheetFormatPr defaultColWidth="0" defaultRowHeight="15" zeroHeight="1"/>
  <cols>
    <col min="1" max="10" width="1.57421875" style="0" customWidth="1"/>
    <col min="11" max="11" width="1.57421875" style="3" customWidth="1"/>
    <col min="12" max="83" width="1.57421875" style="0" customWidth="1"/>
    <col min="84" max="16384" width="9.00390625" style="0" hidden="1" customWidth="1"/>
  </cols>
  <sheetData>
    <row r="1" spans="2:58" ht="9.75" customHeight="1">
      <c r="B1" s="94" t="s">
        <v>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2"/>
      <c r="BC1" s="2"/>
      <c r="BD1" s="2"/>
      <c r="BE1" s="2"/>
      <c r="BF1" s="2"/>
    </row>
    <row r="2" spans="2:58" ht="9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2"/>
      <c r="BC2" s="2"/>
      <c r="BD2" s="2"/>
      <c r="BE2" s="2"/>
      <c r="BF2" s="2"/>
    </row>
    <row r="3" spans="2:58" ht="9.75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2"/>
      <c r="BC3" s="2"/>
      <c r="BD3" s="2"/>
      <c r="BE3" s="2"/>
      <c r="BF3" s="2"/>
    </row>
    <row r="4" spans="2:17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53" ht="9.75" customHeight="1">
      <c r="B5" s="95" t="str">
        <f ca="1">LEFT(DATESTRING(TODAY()),2)</f>
        <v>令和</v>
      </c>
      <c r="C5" s="96"/>
      <c r="D5" s="96"/>
      <c r="E5" s="383">
        <v>5</v>
      </c>
      <c r="F5" s="383"/>
      <c r="G5" s="101" t="s">
        <v>29</v>
      </c>
      <c r="H5" s="383">
        <v>4</v>
      </c>
      <c r="I5" s="383"/>
      <c r="J5" s="101" t="s">
        <v>30</v>
      </c>
      <c r="K5" s="383">
        <v>1</v>
      </c>
      <c r="L5" s="383"/>
      <c r="M5" s="101" t="s">
        <v>31</v>
      </c>
      <c r="N5" s="17"/>
      <c r="O5" s="12"/>
      <c r="P5" s="12"/>
      <c r="Q5" s="12"/>
      <c r="AL5" s="424" t="s">
        <v>78</v>
      </c>
      <c r="AM5" s="425"/>
      <c r="AN5" s="425"/>
      <c r="AO5" s="425"/>
      <c r="AP5" s="425"/>
      <c r="AQ5" s="425"/>
      <c r="AR5" s="425"/>
      <c r="AS5" s="426"/>
      <c r="AT5" s="427" t="s">
        <v>20</v>
      </c>
      <c r="AU5" s="428"/>
      <c r="AV5" s="428"/>
      <c r="AW5" s="428"/>
      <c r="AX5" s="428"/>
      <c r="AY5" s="428"/>
      <c r="AZ5" s="428"/>
      <c r="BA5" s="429"/>
    </row>
    <row r="6" spans="2:53" ht="9.75" customHeight="1">
      <c r="B6" s="97"/>
      <c r="C6" s="98"/>
      <c r="D6" s="98"/>
      <c r="E6" s="384"/>
      <c r="F6" s="384"/>
      <c r="G6" s="102"/>
      <c r="H6" s="384"/>
      <c r="I6" s="384"/>
      <c r="J6" s="102"/>
      <c r="K6" s="384"/>
      <c r="L6" s="384"/>
      <c r="M6" s="102"/>
      <c r="N6" s="18"/>
      <c r="O6" s="12"/>
      <c r="P6" s="12"/>
      <c r="Q6" s="12"/>
      <c r="AL6" s="134"/>
      <c r="AM6" s="135"/>
      <c r="AN6" s="135"/>
      <c r="AO6" s="135"/>
      <c r="AP6" s="135"/>
      <c r="AQ6" s="135"/>
      <c r="AR6" s="135"/>
      <c r="AS6" s="136"/>
      <c r="AT6" s="430" t="s">
        <v>37</v>
      </c>
      <c r="AU6" s="135"/>
      <c r="AV6" s="135"/>
      <c r="AW6" s="135"/>
      <c r="AX6" s="135"/>
      <c r="AY6" s="135"/>
      <c r="AZ6" s="135"/>
      <c r="BA6" s="136"/>
    </row>
    <row r="7" spans="2:53" ht="9.75" customHeight="1">
      <c r="B7" s="143" t="s">
        <v>10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O7" s="14"/>
      <c r="P7" s="14"/>
      <c r="Q7" s="14"/>
      <c r="R7" s="14"/>
      <c r="S7" s="14"/>
      <c r="AL7" s="137"/>
      <c r="AM7" s="138"/>
      <c r="AN7" s="138"/>
      <c r="AO7" s="138"/>
      <c r="AP7" s="138"/>
      <c r="AQ7" s="138"/>
      <c r="AR7" s="138"/>
      <c r="AS7" s="139"/>
      <c r="AT7" s="137"/>
      <c r="AU7" s="138"/>
      <c r="AV7" s="138"/>
      <c r="AW7" s="138"/>
      <c r="AX7" s="138"/>
      <c r="AY7" s="138"/>
      <c r="AZ7" s="138"/>
      <c r="BA7" s="139"/>
    </row>
    <row r="8" spans="2:53" ht="9.75" customHeight="1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O8" s="14"/>
      <c r="P8" s="14"/>
      <c r="Q8" s="14"/>
      <c r="R8" s="14"/>
      <c r="S8" s="14"/>
      <c r="AL8" s="137"/>
      <c r="AM8" s="138"/>
      <c r="AN8" s="138"/>
      <c r="AO8" s="138"/>
      <c r="AP8" s="138"/>
      <c r="AQ8" s="138"/>
      <c r="AR8" s="138"/>
      <c r="AS8" s="139"/>
      <c r="AT8" s="137"/>
      <c r="AU8" s="138"/>
      <c r="AV8" s="138"/>
      <c r="AW8" s="138"/>
      <c r="AX8" s="138"/>
      <c r="AY8" s="138"/>
      <c r="AZ8" s="138"/>
      <c r="BA8" s="139"/>
    </row>
    <row r="9" spans="2:64" ht="9.75" customHeight="1">
      <c r="B9" s="145" t="s">
        <v>84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L9" s="137"/>
      <c r="AM9" s="138"/>
      <c r="AN9" s="138"/>
      <c r="AO9" s="138"/>
      <c r="AP9" s="138"/>
      <c r="AQ9" s="138"/>
      <c r="AR9" s="138"/>
      <c r="AS9" s="139"/>
      <c r="AT9" s="137"/>
      <c r="AU9" s="138"/>
      <c r="AV9" s="138"/>
      <c r="AW9" s="138"/>
      <c r="AX9" s="138"/>
      <c r="AY9" s="138"/>
      <c r="AZ9" s="138"/>
      <c r="BA9" s="139"/>
      <c r="BI9" s="2"/>
      <c r="BJ9" s="2"/>
      <c r="BK9" s="2"/>
      <c r="BL9" s="2"/>
    </row>
    <row r="10" spans="2:64" ht="9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L10" s="137"/>
      <c r="AM10" s="138"/>
      <c r="AN10" s="138"/>
      <c r="AO10" s="138"/>
      <c r="AP10" s="138"/>
      <c r="AQ10" s="138"/>
      <c r="AR10" s="138"/>
      <c r="AS10" s="139"/>
      <c r="AT10" s="137"/>
      <c r="AU10" s="138"/>
      <c r="AV10" s="138"/>
      <c r="AW10" s="138"/>
      <c r="AX10" s="138"/>
      <c r="AY10" s="138"/>
      <c r="AZ10" s="138"/>
      <c r="BA10" s="139"/>
      <c r="BI10" s="2"/>
      <c r="BJ10" s="2"/>
      <c r="BK10" s="2"/>
      <c r="BL10" s="2"/>
    </row>
    <row r="11" spans="2:53" ht="9.75" customHeight="1">
      <c r="B11" s="200" t="s">
        <v>85</v>
      </c>
      <c r="C11" s="201"/>
      <c r="D11" s="184" t="s">
        <v>19</v>
      </c>
      <c r="E11" s="185"/>
      <c r="F11" s="185"/>
      <c r="G11" s="185"/>
      <c r="H11" s="185"/>
      <c r="I11" s="186"/>
      <c r="J11" s="178">
        <v>1</v>
      </c>
      <c r="K11" s="179"/>
      <c r="L11" s="176" t="str">
        <f>+IF(J11=1,"①新規","1新規")</f>
        <v>①新規</v>
      </c>
      <c r="M11" s="110"/>
      <c r="N11" s="110"/>
      <c r="O11" s="110"/>
      <c r="P11" s="110"/>
      <c r="Q11" s="110" t="str">
        <f>+IF(J11=2,"②変更","2変更")</f>
        <v>2変更</v>
      </c>
      <c r="R11" s="110"/>
      <c r="S11" s="110"/>
      <c r="T11" s="110"/>
      <c r="U11" s="110"/>
      <c r="V11" s="110" t="str">
        <f>+IF(J11=3,"③ 廃止","3 廃止")</f>
        <v>3 廃止</v>
      </c>
      <c r="W11" s="110"/>
      <c r="X11" s="110"/>
      <c r="Y11" s="110"/>
      <c r="Z11" s="163"/>
      <c r="AA11" s="4"/>
      <c r="AB11" s="4"/>
      <c r="AL11" s="137"/>
      <c r="AM11" s="138"/>
      <c r="AN11" s="138"/>
      <c r="AO11" s="138"/>
      <c r="AP11" s="138"/>
      <c r="AQ11" s="138"/>
      <c r="AR11" s="138"/>
      <c r="AS11" s="139"/>
      <c r="AT11" s="137"/>
      <c r="AU11" s="138"/>
      <c r="AV11" s="138"/>
      <c r="AW11" s="138"/>
      <c r="AX11" s="138"/>
      <c r="AY11" s="138"/>
      <c r="AZ11" s="138"/>
      <c r="BA11" s="139"/>
    </row>
    <row r="12" spans="2:53" ht="9.75" customHeight="1">
      <c r="B12" s="202"/>
      <c r="C12" s="203"/>
      <c r="D12" s="187"/>
      <c r="E12" s="188"/>
      <c r="F12" s="188"/>
      <c r="G12" s="188"/>
      <c r="H12" s="188"/>
      <c r="I12" s="189"/>
      <c r="J12" s="180"/>
      <c r="K12" s="181"/>
      <c r="L12" s="177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64"/>
      <c r="AA12" s="19"/>
      <c r="AB12" s="20"/>
      <c r="AL12" s="140"/>
      <c r="AM12" s="141"/>
      <c r="AN12" s="141"/>
      <c r="AO12" s="141"/>
      <c r="AP12" s="141"/>
      <c r="AQ12" s="141"/>
      <c r="AR12" s="141"/>
      <c r="AS12" s="142"/>
      <c r="AT12" s="140"/>
      <c r="AU12" s="141"/>
      <c r="AV12" s="141"/>
      <c r="AW12" s="141"/>
      <c r="AX12" s="141"/>
      <c r="AY12" s="141"/>
      <c r="AZ12" s="141"/>
      <c r="BA12" s="142"/>
    </row>
    <row r="13" spans="2:54" ht="9.75" customHeight="1">
      <c r="B13" s="202"/>
      <c r="C13" s="203"/>
      <c r="D13" s="254" t="s">
        <v>0</v>
      </c>
      <c r="E13" s="254"/>
      <c r="F13" s="254"/>
      <c r="G13" s="254"/>
      <c r="H13" s="254"/>
      <c r="I13" s="254"/>
      <c r="J13" s="254"/>
      <c r="K13" s="254"/>
      <c r="L13" s="319" t="s">
        <v>65</v>
      </c>
      <c r="M13" s="320"/>
      <c r="N13" s="323" t="s">
        <v>41</v>
      </c>
      <c r="O13" s="324"/>
      <c r="P13" s="324"/>
      <c r="Q13" s="217" t="s">
        <v>39</v>
      </c>
      <c r="R13" s="217"/>
      <c r="S13" s="418" t="s">
        <v>42</v>
      </c>
      <c r="T13" s="418"/>
      <c r="U13" s="418"/>
      <c r="V13" s="419"/>
      <c r="W13" s="335" t="s">
        <v>40</v>
      </c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7"/>
      <c r="AL13" s="327" t="s">
        <v>53</v>
      </c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9"/>
      <c r="BB13" s="1"/>
    </row>
    <row r="14" spans="2:54" ht="9.75" customHeight="1">
      <c r="B14" s="202"/>
      <c r="C14" s="203"/>
      <c r="D14" s="254"/>
      <c r="E14" s="254"/>
      <c r="F14" s="254"/>
      <c r="G14" s="254"/>
      <c r="H14" s="254"/>
      <c r="I14" s="254"/>
      <c r="J14" s="254"/>
      <c r="K14" s="254"/>
      <c r="L14" s="321"/>
      <c r="M14" s="322"/>
      <c r="N14" s="325"/>
      <c r="O14" s="326"/>
      <c r="P14" s="326"/>
      <c r="Q14" s="219"/>
      <c r="R14" s="219"/>
      <c r="S14" s="420"/>
      <c r="T14" s="420"/>
      <c r="U14" s="420"/>
      <c r="V14" s="421"/>
      <c r="W14" s="338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0"/>
      <c r="AL14" s="330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2"/>
      <c r="BB14" s="1"/>
    </row>
    <row r="15" spans="2:54" ht="9.75" customHeight="1">
      <c r="B15" s="202"/>
      <c r="C15" s="203"/>
      <c r="D15" s="254"/>
      <c r="E15" s="254"/>
      <c r="F15" s="254"/>
      <c r="G15" s="254"/>
      <c r="H15" s="254"/>
      <c r="I15" s="254"/>
      <c r="J15" s="254"/>
      <c r="K15" s="254"/>
      <c r="L15" s="422" t="s">
        <v>43</v>
      </c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1"/>
    </row>
    <row r="16" spans="2:54" ht="9.75" customHeight="1">
      <c r="B16" s="202"/>
      <c r="C16" s="203"/>
      <c r="D16" s="254"/>
      <c r="E16" s="254"/>
      <c r="F16" s="254"/>
      <c r="G16" s="254"/>
      <c r="H16" s="254"/>
      <c r="I16" s="254"/>
      <c r="J16" s="254"/>
      <c r="K16" s="254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1"/>
    </row>
    <row r="17" spans="2:54" ht="9.75" customHeight="1">
      <c r="B17" s="202"/>
      <c r="C17" s="203"/>
      <c r="D17" s="254"/>
      <c r="E17" s="254"/>
      <c r="F17" s="254"/>
      <c r="G17" s="254"/>
      <c r="H17" s="254"/>
      <c r="I17" s="254"/>
      <c r="J17" s="254"/>
      <c r="K17" s="254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1"/>
    </row>
    <row r="18" spans="2:54" ht="9.75" customHeight="1">
      <c r="B18" s="202"/>
      <c r="C18" s="203"/>
      <c r="D18" s="254" t="s">
        <v>5</v>
      </c>
      <c r="E18" s="254"/>
      <c r="F18" s="254"/>
      <c r="G18" s="254"/>
      <c r="H18" s="254"/>
      <c r="I18" s="254"/>
      <c r="J18" s="254"/>
      <c r="K18" s="254"/>
      <c r="L18" s="333" t="s">
        <v>44</v>
      </c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2"/>
    </row>
    <row r="19" spans="2:54" ht="9.75" customHeight="1">
      <c r="B19" s="202"/>
      <c r="C19" s="203"/>
      <c r="D19" s="415"/>
      <c r="E19" s="415"/>
      <c r="F19" s="415"/>
      <c r="G19" s="415"/>
      <c r="H19" s="415"/>
      <c r="I19" s="415"/>
      <c r="J19" s="415"/>
      <c r="K19" s="415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2"/>
    </row>
    <row r="20" spans="2:54" ht="9.75" customHeight="1">
      <c r="B20" s="202"/>
      <c r="C20" s="203"/>
      <c r="D20" s="345" t="s">
        <v>4</v>
      </c>
      <c r="E20" s="345"/>
      <c r="F20" s="345"/>
      <c r="G20" s="345"/>
      <c r="H20" s="345"/>
      <c r="I20" s="345"/>
      <c r="J20" s="345"/>
      <c r="K20" s="345"/>
      <c r="L20" s="422" t="s">
        <v>45</v>
      </c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2"/>
    </row>
    <row r="21" spans="2:54" ht="9.75" customHeight="1">
      <c r="B21" s="202"/>
      <c r="C21" s="203"/>
      <c r="D21" s="346"/>
      <c r="E21" s="346"/>
      <c r="F21" s="346"/>
      <c r="G21" s="346"/>
      <c r="H21" s="346"/>
      <c r="I21" s="346"/>
      <c r="J21" s="346"/>
      <c r="K21" s="346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2"/>
    </row>
    <row r="22" spans="2:54" ht="9.75" customHeight="1">
      <c r="B22" s="202"/>
      <c r="C22" s="203"/>
      <c r="D22" s="346"/>
      <c r="E22" s="346"/>
      <c r="F22" s="346"/>
      <c r="G22" s="346"/>
      <c r="H22" s="346"/>
      <c r="I22" s="346"/>
      <c r="J22" s="346"/>
      <c r="K22" s="346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2"/>
    </row>
    <row r="23" spans="2:54" ht="9.75" customHeight="1">
      <c r="B23" s="202"/>
      <c r="C23" s="203"/>
      <c r="D23" s="346"/>
      <c r="E23" s="346"/>
      <c r="F23" s="346"/>
      <c r="G23" s="346"/>
      <c r="H23" s="346"/>
      <c r="I23" s="346"/>
      <c r="J23" s="346"/>
      <c r="K23" s="346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2"/>
    </row>
    <row r="24" spans="2:54" ht="9.75" customHeight="1">
      <c r="B24" s="202"/>
      <c r="C24" s="203"/>
      <c r="D24" s="254" t="s">
        <v>5</v>
      </c>
      <c r="E24" s="254"/>
      <c r="F24" s="254"/>
      <c r="G24" s="254"/>
      <c r="H24" s="254"/>
      <c r="I24" s="254"/>
      <c r="J24" s="254"/>
      <c r="K24" s="254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2"/>
    </row>
    <row r="25" spans="2:53" ht="9.75" customHeight="1">
      <c r="B25" s="202"/>
      <c r="C25" s="203"/>
      <c r="D25" s="415"/>
      <c r="E25" s="415"/>
      <c r="F25" s="415"/>
      <c r="G25" s="415"/>
      <c r="H25" s="415"/>
      <c r="I25" s="415"/>
      <c r="J25" s="415"/>
      <c r="K25" s="415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</row>
    <row r="26" spans="2:53" ht="9.75" customHeight="1">
      <c r="B26" s="202"/>
      <c r="C26" s="203"/>
      <c r="D26" s="345" t="s">
        <v>11</v>
      </c>
      <c r="E26" s="345"/>
      <c r="F26" s="345"/>
      <c r="G26" s="345"/>
      <c r="H26" s="345"/>
      <c r="I26" s="345"/>
      <c r="J26" s="345"/>
      <c r="K26" s="345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</row>
    <row r="27" spans="2:53" ht="9.75" customHeight="1">
      <c r="B27" s="202"/>
      <c r="C27" s="203"/>
      <c r="D27" s="346"/>
      <c r="E27" s="346"/>
      <c r="F27" s="346"/>
      <c r="G27" s="346"/>
      <c r="H27" s="346"/>
      <c r="I27" s="346"/>
      <c r="J27" s="346"/>
      <c r="K27" s="346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</row>
    <row r="28" spans="2:53" ht="9.75" customHeight="1">
      <c r="B28" s="202"/>
      <c r="C28" s="203"/>
      <c r="D28" s="346"/>
      <c r="E28" s="346"/>
      <c r="F28" s="346"/>
      <c r="G28" s="346"/>
      <c r="H28" s="346"/>
      <c r="I28" s="346"/>
      <c r="J28" s="346"/>
      <c r="K28" s="346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</row>
    <row r="29" spans="2:53" ht="9.75" customHeight="1">
      <c r="B29" s="202"/>
      <c r="C29" s="203"/>
      <c r="D29" s="346"/>
      <c r="E29" s="346"/>
      <c r="F29" s="346"/>
      <c r="G29" s="346"/>
      <c r="H29" s="346"/>
      <c r="I29" s="346"/>
      <c r="J29" s="346"/>
      <c r="K29" s="346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</row>
    <row r="30" spans="2:53" ht="9.75" customHeight="1">
      <c r="B30" s="202"/>
      <c r="C30" s="203"/>
      <c r="D30" s="184" t="s">
        <v>1</v>
      </c>
      <c r="E30" s="185"/>
      <c r="F30" s="185"/>
      <c r="G30" s="185"/>
      <c r="H30" s="185"/>
      <c r="I30" s="186"/>
      <c r="J30" s="341">
        <v>1</v>
      </c>
      <c r="K30" s="342"/>
      <c r="L30" s="176" t="str">
        <f>+IF(J30=1,"① 口座振替払","1 口座振替払")</f>
        <v>① 口座振替払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 t="str">
        <f>+IF(J30=2,"② 納付書払","2 納付書払")</f>
        <v>2 納付書払</v>
      </c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 t="str">
        <f>+IF(J30=3,"③ 窓口払","3 窓口払")</f>
        <v>3 窓口払</v>
      </c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63"/>
    </row>
    <row r="31" spans="2:53" ht="9.75" customHeight="1">
      <c r="B31" s="381"/>
      <c r="C31" s="382"/>
      <c r="D31" s="187"/>
      <c r="E31" s="188"/>
      <c r="F31" s="188"/>
      <c r="G31" s="188"/>
      <c r="H31" s="188"/>
      <c r="I31" s="189"/>
      <c r="J31" s="343"/>
      <c r="K31" s="344"/>
      <c r="L31" s="177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64"/>
    </row>
    <row r="32" spans="2:53" ht="9.75" customHeight="1">
      <c r="B32" s="184" t="s">
        <v>2</v>
      </c>
      <c r="C32" s="185"/>
      <c r="D32" s="185"/>
      <c r="E32" s="185"/>
      <c r="F32" s="185"/>
      <c r="G32" s="185"/>
      <c r="H32" s="185"/>
      <c r="I32" s="185"/>
      <c r="J32" s="185"/>
      <c r="K32" s="18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10"/>
    </row>
    <row r="33" spans="2:53" ht="9.75" customHeight="1">
      <c r="B33" s="187"/>
      <c r="C33" s="188"/>
      <c r="D33" s="188"/>
      <c r="E33" s="188"/>
      <c r="F33" s="188"/>
      <c r="G33" s="188"/>
      <c r="H33" s="188"/>
      <c r="I33" s="188"/>
      <c r="J33" s="188"/>
      <c r="K33" s="18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11"/>
    </row>
    <row r="34" spans="2:53" ht="9.75" customHeight="1">
      <c r="B34" s="200" t="s">
        <v>6</v>
      </c>
      <c r="C34" s="201"/>
      <c r="D34" s="184" t="s">
        <v>7</v>
      </c>
      <c r="E34" s="185"/>
      <c r="F34" s="185"/>
      <c r="G34" s="185"/>
      <c r="H34" s="185"/>
      <c r="I34" s="185"/>
      <c r="J34" s="185"/>
      <c r="K34" s="186"/>
      <c r="L34" s="347" t="s">
        <v>17</v>
      </c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190" t="s">
        <v>48</v>
      </c>
      <c r="AB34" s="190"/>
      <c r="AC34" s="190"/>
      <c r="AD34" s="190"/>
      <c r="AE34" s="190"/>
      <c r="AF34" s="191"/>
      <c r="AG34" s="333" t="s">
        <v>46</v>
      </c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4"/>
      <c r="AV34" s="190" t="s">
        <v>49</v>
      </c>
      <c r="AW34" s="190"/>
      <c r="AX34" s="190"/>
      <c r="AY34" s="190"/>
      <c r="AZ34" s="190"/>
      <c r="BA34" s="191"/>
    </row>
    <row r="35" spans="2:53" ht="9.75" customHeight="1">
      <c r="B35" s="202"/>
      <c r="C35" s="203"/>
      <c r="D35" s="206"/>
      <c r="E35" s="207"/>
      <c r="F35" s="207"/>
      <c r="G35" s="207"/>
      <c r="H35" s="207"/>
      <c r="I35" s="207"/>
      <c r="J35" s="207"/>
      <c r="K35" s="208"/>
      <c r="L35" s="349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192"/>
      <c r="AB35" s="192"/>
      <c r="AC35" s="192"/>
      <c r="AD35" s="192"/>
      <c r="AE35" s="192"/>
      <c r="AF35" s="19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4"/>
      <c r="AV35" s="192"/>
      <c r="AW35" s="192"/>
      <c r="AX35" s="192"/>
      <c r="AY35" s="192"/>
      <c r="AZ35" s="192"/>
      <c r="BA35" s="193"/>
    </row>
    <row r="36" spans="2:53" ht="9.75" customHeight="1">
      <c r="B36" s="202"/>
      <c r="C36" s="203"/>
      <c r="D36" s="206"/>
      <c r="E36" s="207"/>
      <c r="F36" s="207"/>
      <c r="G36" s="207"/>
      <c r="H36" s="207"/>
      <c r="I36" s="207"/>
      <c r="J36" s="207"/>
      <c r="K36" s="208"/>
      <c r="L36" s="349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192"/>
      <c r="AB36" s="192"/>
      <c r="AC36" s="192"/>
      <c r="AD36" s="192"/>
      <c r="AE36" s="192"/>
      <c r="AF36" s="19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4"/>
      <c r="AV36" s="192"/>
      <c r="AW36" s="192"/>
      <c r="AX36" s="192"/>
      <c r="AY36" s="192"/>
      <c r="AZ36" s="192"/>
      <c r="BA36" s="193"/>
    </row>
    <row r="37" spans="2:53" ht="9.75" customHeight="1">
      <c r="B37" s="202"/>
      <c r="C37" s="203"/>
      <c r="D37" s="206"/>
      <c r="E37" s="207"/>
      <c r="F37" s="207"/>
      <c r="G37" s="207"/>
      <c r="H37" s="207"/>
      <c r="I37" s="207"/>
      <c r="J37" s="207"/>
      <c r="K37" s="208"/>
      <c r="L37" s="349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194" t="s">
        <v>33</v>
      </c>
      <c r="AB37" s="196"/>
      <c r="AC37" s="196"/>
      <c r="AD37" s="196"/>
      <c r="AE37" s="196"/>
      <c r="AF37" s="198" t="s">
        <v>34</v>
      </c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4"/>
      <c r="AV37" s="194" t="s">
        <v>33</v>
      </c>
      <c r="AW37" s="196"/>
      <c r="AX37" s="196"/>
      <c r="AY37" s="196"/>
      <c r="AZ37" s="196"/>
      <c r="BA37" s="198" t="s">
        <v>34</v>
      </c>
    </row>
    <row r="38" spans="2:53" ht="9.75" customHeight="1">
      <c r="B38" s="202"/>
      <c r="C38" s="203"/>
      <c r="D38" s="187"/>
      <c r="E38" s="188"/>
      <c r="F38" s="188"/>
      <c r="G38" s="188"/>
      <c r="H38" s="188"/>
      <c r="I38" s="188"/>
      <c r="J38" s="188"/>
      <c r="K38" s="189"/>
      <c r="L38" s="351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195"/>
      <c r="AB38" s="197"/>
      <c r="AC38" s="197"/>
      <c r="AD38" s="197"/>
      <c r="AE38" s="197"/>
      <c r="AF38" s="199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4"/>
      <c r="AV38" s="195"/>
      <c r="AW38" s="197"/>
      <c r="AX38" s="197"/>
      <c r="AY38" s="197"/>
      <c r="AZ38" s="197"/>
      <c r="BA38" s="199"/>
    </row>
    <row r="39" spans="2:53" ht="9.75" customHeight="1">
      <c r="B39" s="202"/>
      <c r="C39" s="203"/>
      <c r="D39" s="184" t="s">
        <v>75</v>
      </c>
      <c r="E39" s="185"/>
      <c r="F39" s="185"/>
      <c r="G39" s="185"/>
      <c r="H39" s="185"/>
      <c r="I39" s="186"/>
      <c r="J39" s="341">
        <v>1</v>
      </c>
      <c r="K39" s="342"/>
      <c r="L39" s="216" t="str">
        <f>+IF($J$39=1,"①普通","1普通")</f>
        <v>①普通</v>
      </c>
      <c r="M39" s="217"/>
      <c r="N39" s="217"/>
      <c r="O39" s="217"/>
      <c r="P39" s="217"/>
      <c r="Q39" s="217" t="str">
        <f>+IF($J$39=2,"②当座","2当座")</f>
        <v>2当座</v>
      </c>
      <c r="R39" s="217"/>
      <c r="S39" s="217"/>
      <c r="T39" s="217"/>
      <c r="U39" s="217"/>
      <c r="V39" s="217" t="str">
        <f>+IF($J$39=4,"④貯蓄","4貯蓄")</f>
        <v>4貯蓄</v>
      </c>
      <c r="W39" s="217"/>
      <c r="X39" s="217"/>
      <c r="Y39" s="217"/>
      <c r="Z39" s="217"/>
      <c r="AA39" s="238" t="str">
        <f>+IF($J$39=9,"⑨その他","9その他")</f>
        <v>9その他</v>
      </c>
      <c r="AB39" s="238"/>
      <c r="AC39" s="238"/>
      <c r="AD39" s="238"/>
      <c r="AE39" s="238"/>
      <c r="AF39" s="239"/>
      <c r="AG39" s="184" t="s">
        <v>8</v>
      </c>
      <c r="AH39" s="185"/>
      <c r="AI39" s="185"/>
      <c r="AJ39" s="185"/>
      <c r="AK39" s="185"/>
      <c r="AL39" s="185"/>
      <c r="AM39" s="186"/>
      <c r="AN39" s="341">
        <v>9</v>
      </c>
      <c r="AO39" s="395"/>
      <c r="AP39" s="394">
        <v>8</v>
      </c>
      <c r="AQ39" s="395"/>
      <c r="AR39" s="394">
        <v>7</v>
      </c>
      <c r="AS39" s="395"/>
      <c r="AT39" s="394">
        <v>6</v>
      </c>
      <c r="AU39" s="395"/>
      <c r="AV39" s="394">
        <v>5</v>
      </c>
      <c r="AW39" s="395"/>
      <c r="AX39" s="394">
        <v>4</v>
      </c>
      <c r="AY39" s="395"/>
      <c r="AZ39" s="394">
        <v>3</v>
      </c>
      <c r="BA39" s="342"/>
    </row>
    <row r="40" spans="2:53" ht="9.75" customHeight="1">
      <c r="B40" s="202"/>
      <c r="C40" s="203"/>
      <c r="D40" s="187"/>
      <c r="E40" s="188"/>
      <c r="F40" s="188"/>
      <c r="G40" s="188"/>
      <c r="H40" s="188"/>
      <c r="I40" s="189"/>
      <c r="J40" s="343"/>
      <c r="K40" s="344"/>
      <c r="L40" s="218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40"/>
      <c r="AB40" s="240"/>
      <c r="AC40" s="240"/>
      <c r="AD40" s="240"/>
      <c r="AE40" s="240"/>
      <c r="AF40" s="241"/>
      <c r="AG40" s="187"/>
      <c r="AH40" s="188"/>
      <c r="AI40" s="188"/>
      <c r="AJ40" s="188"/>
      <c r="AK40" s="188"/>
      <c r="AL40" s="188"/>
      <c r="AM40" s="189"/>
      <c r="AN40" s="343"/>
      <c r="AO40" s="397"/>
      <c r="AP40" s="396"/>
      <c r="AQ40" s="397"/>
      <c r="AR40" s="396"/>
      <c r="AS40" s="397"/>
      <c r="AT40" s="396"/>
      <c r="AU40" s="397"/>
      <c r="AV40" s="396"/>
      <c r="AW40" s="397"/>
      <c r="AX40" s="396"/>
      <c r="AY40" s="397"/>
      <c r="AZ40" s="396"/>
      <c r="BA40" s="344"/>
    </row>
    <row r="41" spans="2:53" ht="9.75" customHeight="1">
      <c r="B41" s="202"/>
      <c r="C41" s="203"/>
      <c r="D41" s="224" t="s">
        <v>79</v>
      </c>
      <c r="E41" s="225"/>
      <c r="F41" s="225"/>
      <c r="G41" s="225"/>
      <c r="H41" s="225"/>
      <c r="I41" s="225"/>
      <c r="J41" s="225"/>
      <c r="K41" s="226"/>
      <c r="L41" s="347" t="s">
        <v>44</v>
      </c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76"/>
    </row>
    <row r="42" spans="2:53" ht="9.75" customHeight="1">
      <c r="B42" s="202"/>
      <c r="C42" s="203"/>
      <c r="D42" s="227"/>
      <c r="E42" s="228"/>
      <c r="F42" s="228"/>
      <c r="G42" s="228"/>
      <c r="H42" s="228"/>
      <c r="I42" s="228"/>
      <c r="J42" s="228"/>
      <c r="K42" s="229"/>
      <c r="L42" s="349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77"/>
    </row>
    <row r="43" spans="2:53" ht="9.75" customHeight="1" thickBot="1">
      <c r="B43" s="204"/>
      <c r="C43" s="205"/>
      <c r="D43" s="230"/>
      <c r="E43" s="231"/>
      <c r="F43" s="231"/>
      <c r="G43" s="231"/>
      <c r="H43" s="231"/>
      <c r="I43" s="231"/>
      <c r="J43" s="231"/>
      <c r="K43" s="232"/>
      <c r="L43" s="378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80"/>
    </row>
    <row r="44" spans="2:53" ht="9.75" customHeight="1">
      <c r="B44" s="362" t="s">
        <v>9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3"/>
    </row>
    <row r="45" spans="2:53" ht="9.75" customHeight="1" thickBot="1">
      <c r="B45" s="364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5"/>
    </row>
    <row r="46" spans="2:53" ht="9.75" customHeight="1">
      <c r="B46" s="262" t="s">
        <v>6</v>
      </c>
      <c r="C46" s="263"/>
      <c r="D46" s="248" t="s">
        <v>7</v>
      </c>
      <c r="E46" s="249"/>
      <c r="F46" s="249"/>
      <c r="G46" s="249"/>
      <c r="H46" s="249"/>
      <c r="I46" s="249"/>
      <c r="J46" s="249"/>
      <c r="K46" s="250"/>
      <c r="L46" s="356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192" t="s">
        <v>32</v>
      </c>
      <c r="AB46" s="192"/>
      <c r="AC46" s="192"/>
      <c r="AD46" s="192"/>
      <c r="AE46" s="192"/>
      <c r="AF46" s="193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59"/>
      <c r="AV46" s="192" t="s">
        <v>35</v>
      </c>
      <c r="AW46" s="192"/>
      <c r="AX46" s="192"/>
      <c r="AY46" s="192"/>
      <c r="AZ46" s="192"/>
      <c r="BA46" s="193"/>
    </row>
    <row r="47" spans="2:53" ht="9.75" customHeight="1">
      <c r="B47" s="262"/>
      <c r="C47" s="263"/>
      <c r="D47" s="248"/>
      <c r="E47" s="249"/>
      <c r="F47" s="249"/>
      <c r="G47" s="249"/>
      <c r="H47" s="249"/>
      <c r="I47" s="249"/>
      <c r="J47" s="249"/>
      <c r="K47" s="250"/>
      <c r="L47" s="356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192"/>
      <c r="AB47" s="192"/>
      <c r="AC47" s="192"/>
      <c r="AD47" s="192"/>
      <c r="AE47" s="192"/>
      <c r="AF47" s="193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3"/>
      <c r="AV47" s="192"/>
      <c r="AW47" s="192"/>
      <c r="AX47" s="192"/>
      <c r="AY47" s="192"/>
      <c r="AZ47" s="192"/>
      <c r="BA47" s="193"/>
    </row>
    <row r="48" spans="2:53" ht="9.75" customHeight="1">
      <c r="B48" s="262"/>
      <c r="C48" s="263"/>
      <c r="D48" s="248"/>
      <c r="E48" s="249"/>
      <c r="F48" s="249"/>
      <c r="G48" s="249"/>
      <c r="H48" s="249"/>
      <c r="I48" s="249"/>
      <c r="J48" s="249"/>
      <c r="K48" s="250"/>
      <c r="L48" s="356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192"/>
      <c r="AB48" s="192"/>
      <c r="AC48" s="192"/>
      <c r="AD48" s="192"/>
      <c r="AE48" s="192"/>
      <c r="AF48" s="193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3"/>
      <c r="AV48" s="192"/>
      <c r="AW48" s="192"/>
      <c r="AX48" s="192"/>
      <c r="AY48" s="192"/>
      <c r="AZ48" s="192"/>
      <c r="BA48" s="193"/>
    </row>
    <row r="49" spans="2:53" ht="9.75" customHeight="1">
      <c r="B49" s="262"/>
      <c r="C49" s="263"/>
      <c r="D49" s="248"/>
      <c r="E49" s="249"/>
      <c r="F49" s="249"/>
      <c r="G49" s="249"/>
      <c r="H49" s="249"/>
      <c r="I49" s="249"/>
      <c r="J49" s="249"/>
      <c r="K49" s="250"/>
      <c r="L49" s="356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194" t="s">
        <v>33</v>
      </c>
      <c r="AB49" s="196"/>
      <c r="AC49" s="196"/>
      <c r="AD49" s="196"/>
      <c r="AE49" s="196"/>
      <c r="AF49" s="198" t="s">
        <v>34</v>
      </c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3"/>
      <c r="AV49" s="194" t="s">
        <v>33</v>
      </c>
      <c r="AW49" s="196"/>
      <c r="AX49" s="196"/>
      <c r="AY49" s="196"/>
      <c r="AZ49" s="196"/>
      <c r="BA49" s="198" t="s">
        <v>34</v>
      </c>
    </row>
    <row r="50" spans="2:53" ht="9.75" customHeight="1">
      <c r="B50" s="262"/>
      <c r="C50" s="263"/>
      <c r="D50" s="251"/>
      <c r="E50" s="252"/>
      <c r="F50" s="252"/>
      <c r="G50" s="252"/>
      <c r="H50" s="252"/>
      <c r="I50" s="252"/>
      <c r="J50" s="252"/>
      <c r="K50" s="253"/>
      <c r="L50" s="359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195"/>
      <c r="AB50" s="197"/>
      <c r="AC50" s="197"/>
      <c r="AD50" s="197"/>
      <c r="AE50" s="197"/>
      <c r="AF50" s="199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3"/>
      <c r="AV50" s="195"/>
      <c r="AW50" s="197"/>
      <c r="AX50" s="197"/>
      <c r="AY50" s="197"/>
      <c r="AZ50" s="197"/>
      <c r="BA50" s="199"/>
    </row>
    <row r="51" spans="2:53" ht="9.75" customHeight="1">
      <c r="B51" s="262"/>
      <c r="C51" s="263"/>
      <c r="D51" s="266" t="s">
        <v>75</v>
      </c>
      <c r="E51" s="267"/>
      <c r="F51" s="267"/>
      <c r="G51" s="267"/>
      <c r="H51" s="267"/>
      <c r="I51" s="268"/>
      <c r="J51" s="341"/>
      <c r="K51" s="342"/>
      <c r="L51" s="216" t="str">
        <f>+IF($J$51=1,"①普通","1普通")</f>
        <v>1普通</v>
      </c>
      <c r="M51" s="217"/>
      <c r="N51" s="217"/>
      <c r="O51" s="217"/>
      <c r="P51" s="217"/>
      <c r="Q51" s="217" t="str">
        <f>+IF($J$51=2,"②当座","2当座")</f>
        <v>2当座</v>
      </c>
      <c r="R51" s="217"/>
      <c r="S51" s="217"/>
      <c r="T51" s="217"/>
      <c r="U51" s="217"/>
      <c r="V51" s="217" t="str">
        <f>+IF($J$51=4,"④貯蓄","4貯蓄")</f>
        <v>4貯蓄</v>
      </c>
      <c r="W51" s="217"/>
      <c r="X51" s="217"/>
      <c r="Y51" s="217"/>
      <c r="Z51" s="217"/>
      <c r="AA51" s="238" t="str">
        <f>+IF($J$51=9,"⑨その他","9その他")</f>
        <v>9その他</v>
      </c>
      <c r="AB51" s="238"/>
      <c r="AC51" s="238"/>
      <c r="AD51" s="238"/>
      <c r="AE51" s="238"/>
      <c r="AF51" s="239"/>
      <c r="AG51" s="266" t="s">
        <v>8</v>
      </c>
      <c r="AH51" s="267"/>
      <c r="AI51" s="267"/>
      <c r="AJ51" s="267"/>
      <c r="AK51" s="267"/>
      <c r="AL51" s="267"/>
      <c r="AM51" s="268"/>
      <c r="AN51" s="178"/>
      <c r="AO51" s="221"/>
      <c r="AP51" s="220"/>
      <c r="AQ51" s="221"/>
      <c r="AR51" s="220"/>
      <c r="AS51" s="221"/>
      <c r="AT51" s="220"/>
      <c r="AU51" s="221"/>
      <c r="AV51" s="220"/>
      <c r="AW51" s="221"/>
      <c r="AX51" s="220"/>
      <c r="AY51" s="221"/>
      <c r="AZ51" s="220"/>
      <c r="BA51" s="179"/>
    </row>
    <row r="52" spans="2:53" ht="9.75" customHeight="1">
      <c r="B52" s="262"/>
      <c r="C52" s="263"/>
      <c r="D52" s="251"/>
      <c r="E52" s="252"/>
      <c r="F52" s="252"/>
      <c r="G52" s="252"/>
      <c r="H52" s="252"/>
      <c r="I52" s="253"/>
      <c r="J52" s="343"/>
      <c r="K52" s="344"/>
      <c r="L52" s="218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40"/>
      <c r="AB52" s="240"/>
      <c r="AC52" s="240"/>
      <c r="AD52" s="240"/>
      <c r="AE52" s="240"/>
      <c r="AF52" s="241"/>
      <c r="AG52" s="251"/>
      <c r="AH52" s="252"/>
      <c r="AI52" s="252"/>
      <c r="AJ52" s="252"/>
      <c r="AK52" s="252"/>
      <c r="AL52" s="252"/>
      <c r="AM52" s="253"/>
      <c r="AN52" s="180"/>
      <c r="AO52" s="223"/>
      <c r="AP52" s="222"/>
      <c r="AQ52" s="223"/>
      <c r="AR52" s="222"/>
      <c r="AS52" s="223"/>
      <c r="AT52" s="222"/>
      <c r="AU52" s="223"/>
      <c r="AV52" s="222"/>
      <c r="AW52" s="223"/>
      <c r="AX52" s="222"/>
      <c r="AY52" s="223"/>
      <c r="AZ52" s="222"/>
      <c r="BA52" s="181"/>
    </row>
    <row r="53" spans="2:53" ht="9.75" customHeight="1">
      <c r="B53" s="262"/>
      <c r="C53" s="263"/>
      <c r="D53" s="270" t="s">
        <v>79</v>
      </c>
      <c r="E53" s="271"/>
      <c r="F53" s="271"/>
      <c r="G53" s="271"/>
      <c r="H53" s="271"/>
      <c r="I53" s="271"/>
      <c r="J53" s="271"/>
      <c r="K53" s="272"/>
      <c r="L53" s="353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5"/>
    </row>
    <row r="54" spans="2:53" ht="9.75" customHeight="1">
      <c r="B54" s="262"/>
      <c r="C54" s="263"/>
      <c r="D54" s="273"/>
      <c r="E54" s="274"/>
      <c r="F54" s="274"/>
      <c r="G54" s="274"/>
      <c r="H54" s="274"/>
      <c r="I54" s="274"/>
      <c r="J54" s="274"/>
      <c r="K54" s="275"/>
      <c r="L54" s="356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8"/>
    </row>
    <row r="55" spans="2:53" ht="9.75" customHeight="1">
      <c r="B55" s="264"/>
      <c r="C55" s="265"/>
      <c r="D55" s="276"/>
      <c r="E55" s="277"/>
      <c r="F55" s="277"/>
      <c r="G55" s="277"/>
      <c r="H55" s="277"/>
      <c r="I55" s="277"/>
      <c r="J55" s="277"/>
      <c r="K55" s="278"/>
      <c r="L55" s="359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1"/>
    </row>
    <row r="56" spans="2:53" ht="9.75" customHeight="1">
      <c r="B56" s="5"/>
      <c r="C56" s="5"/>
      <c r="D56" s="7"/>
      <c r="E56" s="7"/>
      <c r="F56" s="7"/>
      <c r="G56" s="7"/>
      <c r="H56" s="7"/>
      <c r="I56" s="7"/>
      <c r="J56" s="7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</row>
    <row r="57" spans="2:53" ht="9.75" customHeight="1">
      <c r="B57" s="254" t="s">
        <v>23</v>
      </c>
      <c r="C57" s="254"/>
      <c r="D57" s="254"/>
      <c r="E57" s="254"/>
      <c r="F57" s="254"/>
      <c r="G57" s="254"/>
      <c r="H57" s="254"/>
      <c r="I57" s="400" t="s">
        <v>47</v>
      </c>
      <c r="J57" s="400"/>
      <c r="K57" s="400"/>
      <c r="L57" s="400"/>
      <c r="M57" s="400"/>
      <c r="N57" s="400"/>
      <c r="O57" s="400"/>
      <c r="P57" s="400"/>
      <c r="Q57" s="400"/>
      <c r="S57" s="184" t="s">
        <v>15</v>
      </c>
      <c r="T57" s="185"/>
      <c r="U57" s="185"/>
      <c r="V57" s="185"/>
      <c r="W57" s="185"/>
      <c r="X57" s="185"/>
      <c r="Y57" s="186"/>
      <c r="Z57" s="401"/>
      <c r="AA57" s="402"/>
      <c r="AB57" s="402"/>
      <c r="AC57" s="402"/>
      <c r="AD57" s="402"/>
      <c r="AE57" s="402"/>
      <c r="AF57" s="402"/>
      <c r="AG57" s="403"/>
      <c r="AI57" s="184" t="s">
        <v>16</v>
      </c>
      <c r="AJ57" s="185"/>
      <c r="AK57" s="185"/>
      <c r="AL57" s="185"/>
      <c r="AM57" s="185"/>
      <c r="AN57" s="185"/>
      <c r="AO57" s="186"/>
      <c r="AP57" s="407" t="s">
        <v>26</v>
      </c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9"/>
    </row>
    <row r="58" spans="2:53" ht="9.75" customHeight="1">
      <c r="B58" s="254"/>
      <c r="C58" s="254"/>
      <c r="D58" s="254"/>
      <c r="E58" s="254"/>
      <c r="F58" s="254"/>
      <c r="G58" s="254"/>
      <c r="H58" s="254"/>
      <c r="I58" s="400"/>
      <c r="J58" s="400"/>
      <c r="K58" s="400"/>
      <c r="L58" s="400"/>
      <c r="M58" s="400"/>
      <c r="N58" s="400"/>
      <c r="O58" s="400"/>
      <c r="P58" s="400"/>
      <c r="Q58" s="400"/>
      <c r="S58" s="187"/>
      <c r="T58" s="188"/>
      <c r="U58" s="188"/>
      <c r="V58" s="188"/>
      <c r="W58" s="188"/>
      <c r="X58" s="188"/>
      <c r="Y58" s="189"/>
      <c r="Z58" s="404"/>
      <c r="AA58" s="405"/>
      <c r="AB58" s="405"/>
      <c r="AC58" s="405"/>
      <c r="AD58" s="405"/>
      <c r="AE58" s="405"/>
      <c r="AF58" s="405"/>
      <c r="AG58" s="406"/>
      <c r="AI58" s="187"/>
      <c r="AJ58" s="188"/>
      <c r="AK58" s="188"/>
      <c r="AL58" s="188"/>
      <c r="AM58" s="188"/>
      <c r="AN58" s="188"/>
      <c r="AO58" s="189"/>
      <c r="AP58" s="410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2"/>
    </row>
    <row r="59" spans="2:53" ht="9.75" customHeight="1"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Q59" s="15"/>
      <c r="R59" s="15"/>
      <c r="S59" s="15"/>
      <c r="T59" s="15"/>
      <c r="U59" s="15"/>
      <c r="V59" s="15"/>
      <c r="W59" s="15"/>
      <c r="X59" s="16"/>
      <c r="Y59" s="16"/>
      <c r="Z59" s="16"/>
      <c r="AA59" s="16"/>
      <c r="AB59" s="16"/>
      <c r="AC59" s="16"/>
      <c r="AD59" s="16"/>
      <c r="AE59" s="15"/>
      <c r="AF59" s="15"/>
      <c r="AG59" s="15"/>
      <c r="AH59" s="15"/>
      <c r="AI59" s="15"/>
      <c r="AJ59" s="15"/>
      <c r="AK59" s="15"/>
      <c r="AL59" s="15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15"/>
      <c r="AZ59" s="15"/>
      <c r="BA59" s="15"/>
    </row>
    <row r="60" spans="2:53" ht="9.75" customHeight="1">
      <c r="B60" s="280" t="s">
        <v>36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</row>
    <row r="61" spans="2:53" ht="9.75" customHeight="1"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</row>
    <row r="62" spans="2:53" ht="9.75" customHeight="1">
      <c r="B62" s="280" t="s">
        <v>22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</row>
    <row r="63" spans="2:53" ht="9.75" customHeight="1"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</row>
    <row r="64" spans="2:53" ht="9.75" customHeight="1"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</row>
    <row r="65" spans="2:53" ht="9.75" customHeight="1"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</row>
    <row r="66" spans="2:53" ht="9.75" customHeight="1" thickBo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2:28" ht="9.75" customHeight="1">
      <c r="B67" s="398" t="s">
        <v>27</v>
      </c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</row>
    <row r="68" spans="2:28" ht="9.75" customHeight="1"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</row>
    <row r="69" spans="2:53" ht="9.75" customHeight="1">
      <c r="B69" s="184" t="s">
        <v>12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6"/>
      <c r="N69" s="184" t="s">
        <v>13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6"/>
      <c r="Z69" s="184" t="s">
        <v>18</v>
      </c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414"/>
      <c r="AL69" s="414"/>
      <c r="AM69" s="414"/>
      <c r="AN69" s="414"/>
      <c r="AO69" s="414"/>
      <c r="AP69" s="414"/>
      <c r="AQ69" s="414"/>
      <c r="AR69" s="414"/>
      <c r="AS69" s="413"/>
      <c r="AT69" s="413"/>
      <c r="AU69" s="413"/>
      <c r="AV69" s="413"/>
      <c r="AW69" s="413"/>
      <c r="AX69" s="413"/>
      <c r="AY69" s="413"/>
      <c r="AZ69" s="413"/>
      <c r="BA69" s="413"/>
    </row>
    <row r="70" spans="2:53" ht="9.75" customHeight="1">
      <c r="B70" s="187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9"/>
      <c r="N70" s="187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9"/>
      <c r="Z70" s="187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414"/>
      <c r="AL70" s="414"/>
      <c r="AM70" s="414"/>
      <c r="AN70" s="414"/>
      <c r="AO70" s="414"/>
      <c r="AP70" s="414"/>
      <c r="AQ70" s="414"/>
      <c r="AR70" s="414"/>
      <c r="AS70" s="413"/>
      <c r="AT70" s="413"/>
      <c r="AU70" s="413"/>
      <c r="AV70" s="413"/>
      <c r="AW70" s="413"/>
      <c r="AX70" s="413"/>
      <c r="AY70" s="413"/>
      <c r="AZ70" s="413"/>
      <c r="BA70" s="413"/>
    </row>
    <row r="71" spans="2:53" ht="9.75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33"/>
      <c r="N71" s="209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33"/>
      <c r="Z71" s="209"/>
      <c r="AA71" s="210"/>
      <c r="AB71" s="210"/>
      <c r="AC71" s="210"/>
      <c r="AD71" s="210"/>
      <c r="AE71" s="210"/>
      <c r="AF71" s="210"/>
      <c r="AG71" s="210"/>
      <c r="AH71" s="210"/>
      <c r="AI71" s="210"/>
      <c r="AJ71" s="233"/>
      <c r="AK71" s="40"/>
      <c r="AL71" s="297"/>
      <c r="AM71" s="297"/>
      <c r="AN71" s="297"/>
      <c r="AO71" s="375"/>
      <c r="AP71" s="375"/>
      <c r="AQ71" s="297"/>
      <c r="AR71" s="297"/>
      <c r="AS71" s="375"/>
      <c r="AT71" s="375"/>
      <c r="AU71" s="297"/>
      <c r="AV71" s="297"/>
      <c r="AW71" s="375"/>
      <c r="AX71" s="375"/>
      <c r="AY71" s="297"/>
      <c r="AZ71" s="297"/>
      <c r="BA71" s="41"/>
    </row>
    <row r="72" spans="2:53" ht="9.75" customHeight="1"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69"/>
      <c r="N72" s="213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69"/>
      <c r="Z72" s="213"/>
      <c r="AA72" s="214"/>
      <c r="AB72" s="214"/>
      <c r="AC72" s="214"/>
      <c r="AD72" s="214"/>
      <c r="AE72" s="214"/>
      <c r="AF72" s="214"/>
      <c r="AG72" s="214"/>
      <c r="AH72" s="214"/>
      <c r="AI72" s="214"/>
      <c r="AJ72" s="269"/>
      <c r="AK72" s="41"/>
      <c r="AL72" s="297"/>
      <c r="AM72" s="297"/>
      <c r="AN72" s="297"/>
      <c r="AO72" s="375"/>
      <c r="AP72" s="375"/>
      <c r="AQ72" s="297"/>
      <c r="AR72" s="297"/>
      <c r="AS72" s="375"/>
      <c r="AT72" s="375"/>
      <c r="AU72" s="297"/>
      <c r="AV72" s="297"/>
      <c r="AW72" s="375"/>
      <c r="AX72" s="375"/>
      <c r="AY72" s="297"/>
      <c r="AZ72" s="297"/>
      <c r="BA72" s="41"/>
    </row>
    <row r="73" ht="9.75" customHeight="1"/>
    <row r="74" spans="2:53" ht="9.75" customHeight="1">
      <c r="B74" s="366" t="s">
        <v>90</v>
      </c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8"/>
    </row>
    <row r="75" spans="2:53" ht="9.75" customHeight="1">
      <c r="B75" s="369"/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0"/>
      <c r="AT75" s="370"/>
      <c r="AU75" s="370"/>
      <c r="AV75" s="370"/>
      <c r="AW75" s="370"/>
      <c r="AX75" s="370"/>
      <c r="AY75" s="370"/>
      <c r="AZ75" s="370"/>
      <c r="BA75" s="371"/>
    </row>
    <row r="76" spans="2:53" ht="9.75" customHeight="1">
      <c r="B76" s="209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33"/>
    </row>
    <row r="77" spans="2:53" ht="9.75" customHeight="1">
      <c r="B77" s="372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4"/>
    </row>
    <row r="78" spans="2:53" ht="9.75" customHeight="1">
      <c r="B78" s="385" t="s">
        <v>91</v>
      </c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7"/>
    </row>
    <row r="79" spans="2:53" ht="9.75" customHeight="1">
      <c r="B79" s="388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90"/>
    </row>
    <row r="80" spans="2:53" ht="6" customHeight="1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</row>
    <row r="81" spans="2:53" ht="9.75" customHeight="1">
      <c r="B81" s="143" t="s">
        <v>21</v>
      </c>
      <c r="C81" s="143"/>
      <c r="D81" s="143"/>
      <c r="E81" s="143"/>
      <c r="F81" s="143"/>
      <c r="G81" s="143"/>
      <c r="H81" s="143"/>
      <c r="I81" s="4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2:53" ht="9.75" customHeight="1">
      <c r="B82" s="423"/>
      <c r="C82" s="423"/>
      <c r="D82" s="423"/>
      <c r="E82" s="423"/>
      <c r="F82" s="423"/>
      <c r="G82" s="423"/>
      <c r="H82" s="423"/>
      <c r="I82" s="38"/>
      <c r="J82" s="39"/>
      <c r="K82" s="39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2:53" ht="9.75" customHeight="1">
      <c r="B83" s="75" t="s">
        <v>86</v>
      </c>
      <c r="C83" s="76"/>
      <c r="D83" s="76"/>
      <c r="E83" s="76"/>
      <c r="F83" s="76"/>
      <c r="G83" s="76"/>
      <c r="H83" s="76"/>
      <c r="I83" s="76"/>
      <c r="J83" s="76"/>
      <c r="K83" s="77"/>
      <c r="L83" s="75" t="s">
        <v>24</v>
      </c>
      <c r="M83" s="76"/>
      <c r="N83" s="76"/>
      <c r="O83" s="76"/>
      <c r="P83" s="76"/>
      <c r="Q83" s="76"/>
      <c r="R83" s="77"/>
      <c r="S83" s="75" t="s">
        <v>25</v>
      </c>
      <c r="T83" s="76"/>
      <c r="U83" s="76"/>
      <c r="V83" s="76"/>
      <c r="W83" s="76"/>
      <c r="X83" s="76"/>
      <c r="Y83" s="77"/>
      <c r="Z83" s="57"/>
      <c r="AA83" s="53"/>
      <c r="AB83" s="69" t="s">
        <v>14</v>
      </c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1"/>
      <c r="AX83" s="93" t="s">
        <v>89</v>
      </c>
      <c r="AY83" s="93"/>
      <c r="AZ83" s="93"/>
      <c r="BA83" s="93"/>
    </row>
    <row r="84" spans="2:53" ht="9.75" customHeight="1">
      <c r="B84" s="78"/>
      <c r="C84" s="79"/>
      <c r="D84" s="79"/>
      <c r="E84" s="79"/>
      <c r="F84" s="79"/>
      <c r="G84" s="79"/>
      <c r="H84" s="79"/>
      <c r="I84" s="79"/>
      <c r="J84" s="79"/>
      <c r="K84" s="80"/>
      <c r="L84" s="78"/>
      <c r="M84" s="79"/>
      <c r="N84" s="79"/>
      <c r="O84" s="79"/>
      <c r="P84" s="79"/>
      <c r="Q84" s="79"/>
      <c r="R84" s="80"/>
      <c r="S84" s="78"/>
      <c r="T84" s="79"/>
      <c r="U84" s="79"/>
      <c r="V84" s="79"/>
      <c r="W84" s="79"/>
      <c r="X84" s="79"/>
      <c r="Y84" s="80"/>
      <c r="Z84" s="58"/>
      <c r="AA84" s="53"/>
      <c r="AB84" s="72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4"/>
      <c r="AX84" s="93"/>
      <c r="AY84" s="93"/>
      <c r="AZ84" s="93"/>
      <c r="BA84" s="93"/>
    </row>
    <row r="85" spans="2:53" ht="9.75" customHeight="1">
      <c r="B85" s="81" t="s">
        <v>87</v>
      </c>
      <c r="C85" s="82"/>
      <c r="D85" s="82"/>
      <c r="E85" s="82"/>
      <c r="F85" s="82"/>
      <c r="G85" s="82"/>
      <c r="H85" s="82"/>
      <c r="I85" s="82"/>
      <c r="J85" s="82"/>
      <c r="K85" s="83"/>
      <c r="L85" s="81"/>
      <c r="M85" s="82"/>
      <c r="N85" s="82"/>
      <c r="O85" s="82"/>
      <c r="P85" s="82"/>
      <c r="Q85" s="82"/>
      <c r="R85" s="83"/>
      <c r="S85" s="87"/>
      <c r="T85" s="88"/>
      <c r="U85" s="88"/>
      <c r="V85" s="88"/>
      <c r="W85" s="88"/>
      <c r="X85" s="88"/>
      <c r="Y85" s="89"/>
      <c r="Z85" s="59"/>
      <c r="AA85" s="61"/>
      <c r="AB85" s="65"/>
      <c r="AC85" s="66"/>
      <c r="AD85" s="63" t="s">
        <v>92</v>
      </c>
      <c r="AE85" s="65"/>
      <c r="AF85" s="66"/>
      <c r="AG85" s="65"/>
      <c r="AH85" s="66"/>
      <c r="AI85" s="65"/>
      <c r="AJ85" s="66"/>
      <c r="AK85" s="65"/>
      <c r="AL85" s="66"/>
      <c r="AM85" s="65"/>
      <c r="AN85" s="66"/>
      <c r="AO85" s="65"/>
      <c r="AP85" s="66"/>
      <c r="AQ85" s="65"/>
      <c r="AR85" s="66"/>
      <c r="AS85" s="65"/>
      <c r="AT85" s="66"/>
      <c r="AU85" s="65"/>
      <c r="AV85" s="66"/>
      <c r="AW85" s="63" t="s">
        <v>92</v>
      </c>
      <c r="AX85" s="307"/>
      <c r="AY85" s="307"/>
      <c r="AZ85" s="299"/>
      <c r="BA85" s="309"/>
    </row>
    <row r="86" spans="2:53" ht="9.75" customHeight="1">
      <c r="B86" s="84"/>
      <c r="C86" s="85"/>
      <c r="D86" s="85"/>
      <c r="E86" s="85"/>
      <c r="F86" s="85"/>
      <c r="G86" s="85"/>
      <c r="H86" s="85"/>
      <c r="I86" s="85"/>
      <c r="J86" s="85"/>
      <c r="K86" s="86"/>
      <c r="L86" s="84"/>
      <c r="M86" s="85"/>
      <c r="N86" s="85"/>
      <c r="O86" s="85"/>
      <c r="P86" s="85"/>
      <c r="Q86" s="85"/>
      <c r="R86" s="86"/>
      <c r="S86" s="90"/>
      <c r="T86" s="91"/>
      <c r="U86" s="91"/>
      <c r="V86" s="91"/>
      <c r="W86" s="91"/>
      <c r="X86" s="91"/>
      <c r="Y86" s="92"/>
      <c r="Z86" s="59"/>
      <c r="AA86" s="61"/>
      <c r="AB86" s="67"/>
      <c r="AC86" s="68"/>
      <c r="AD86" s="64"/>
      <c r="AE86" s="67"/>
      <c r="AF86" s="68"/>
      <c r="AG86" s="67"/>
      <c r="AH86" s="68"/>
      <c r="AI86" s="67"/>
      <c r="AJ86" s="68"/>
      <c r="AK86" s="67"/>
      <c r="AL86" s="68"/>
      <c r="AM86" s="67"/>
      <c r="AN86" s="68"/>
      <c r="AO86" s="67"/>
      <c r="AP86" s="68"/>
      <c r="AQ86" s="67"/>
      <c r="AR86" s="68"/>
      <c r="AS86" s="67"/>
      <c r="AT86" s="68"/>
      <c r="AU86" s="67"/>
      <c r="AV86" s="68"/>
      <c r="AW86" s="64"/>
      <c r="AX86" s="308"/>
      <c r="AY86" s="308"/>
      <c r="AZ86" s="300"/>
      <c r="BA86" s="68"/>
    </row>
    <row r="87" ht="9.75" customHeight="1">
      <c r="AB87" s="49"/>
    </row>
  </sheetData>
  <sheetProtection password="CE84" sheet="1" selectLockedCells="1" selectUnlockedCells="1"/>
  <mergeCells count="150">
    <mergeCell ref="AU85:AV86"/>
    <mergeCell ref="AW85:AW86"/>
    <mergeCell ref="AI85:AJ86"/>
    <mergeCell ref="AK85:AL86"/>
    <mergeCell ref="AM85:AN86"/>
    <mergeCell ref="AO85:AP86"/>
    <mergeCell ref="AQ85:AR86"/>
    <mergeCell ref="AS85:AT86"/>
    <mergeCell ref="B81:H82"/>
    <mergeCell ref="B1:BA3"/>
    <mergeCell ref="AL5:AS5"/>
    <mergeCell ref="AT5:BA5"/>
    <mergeCell ref="AL6:AS12"/>
    <mergeCell ref="AT6:BA12"/>
    <mergeCell ref="AX85:AY86"/>
    <mergeCell ref="L15:BA17"/>
    <mergeCell ref="D18:K19"/>
    <mergeCell ref="L20:BA23"/>
    <mergeCell ref="AB37:AE38"/>
    <mergeCell ref="AF37:AF38"/>
    <mergeCell ref="AV37:AV38"/>
    <mergeCell ref="D30:I31"/>
    <mergeCell ref="M5:M6"/>
    <mergeCell ref="Q13:R14"/>
    <mergeCell ref="S13:V14"/>
    <mergeCell ref="V39:Z40"/>
    <mergeCell ref="AZ85:BA86"/>
    <mergeCell ref="AN30:BA31"/>
    <mergeCell ref="AV34:BA36"/>
    <mergeCell ref="BA37:BA38"/>
    <mergeCell ref="D24:K25"/>
    <mergeCell ref="L24:BA25"/>
    <mergeCell ref="D26:K29"/>
    <mergeCell ref="L26:BA29"/>
    <mergeCell ref="L18:BA19"/>
    <mergeCell ref="D11:I12"/>
    <mergeCell ref="J11:K12"/>
    <mergeCell ref="V11:Z12"/>
    <mergeCell ref="B64:BA65"/>
    <mergeCell ref="AY71:AZ72"/>
    <mergeCell ref="B69:M70"/>
    <mergeCell ref="N69:Y70"/>
    <mergeCell ref="Z71:AJ72"/>
    <mergeCell ref="AL71:AN72"/>
    <mergeCell ref="AK69:AR70"/>
    <mergeCell ref="Z57:AG58"/>
    <mergeCell ref="AI57:AO58"/>
    <mergeCell ref="AP57:BA58"/>
    <mergeCell ref="AS69:BA70"/>
    <mergeCell ref="AQ71:AR72"/>
    <mergeCell ref="AS71:AT72"/>
    <mergeCell ref="AU71:AV72"/>
    <mergeCell ref="AW71:AX72"/>
    <mergeCell ref="B60:BA61"/>
    <mergeCell ref="B62:BA63"/>
    <mergeCell ref="AT39:AU40"/>
    <mergeCell ref="AG39:AM40"/>
    <mergeCell ref="AA39:AF40"/>
    <mergeCell ref="Z69:AJ70"/>
    <mergeCell ref="AR39:AS40"/>
    <mergeCell ref="AA49:AA50"/>
    <mergeCell ref="AB49:AE50"/>
    <mergeCell ref="AG51:AM52"/>
    <mergeCell ref="AN39:AO40"/>
    <mergeCell ref="AT51:AU52"/>
    <mergeCell ref="B78:BA79"/>
    <mergeCell ref="D39:I40"/>
    <mergeCell ref="J39:K40"/>
    <mergeCell ref="AG46:AU50"/>
    <mergeCell ref="AV39:AW40"/>
    <mergeCell ref="AX39:AY40"/>
    <mergeCell ref="AZ39:BA40"/>
    <mergeCell ref="AP39:AQ40"/>
    <mergeCell ref="B67:AB68"/>
    <mergeCell ref="I57:Q58"/>
    <mergeCell ref="B5:D6"/>
    <mergeCell ref="E5:F6"/>
    <mergeCell ref="G5:G6"/>
    <mergeCell ref="H5:I6"/>
    <mergeCell ref="J5:J6"/>
    <mergeCell ref="K5:L6"/>
    <mergeCell ref="B7:L8"/>
    <mergeCell ref="AF49:AF50"/>
    <mergeCell ref="D41:K43"/>
    <mergeCell ref="D46:K50"/>
    <mergeCell ref="L46:Z50"/>
    <mergeCell ref="AA46:AF48"/>
    <mergeCell ref="L11:P12"/>
    <mergeCell ref="Q11:U12"/>
    <mergeCell ref="B9:AJ10"/>
    <mergeCell ref="B11:C31"/>
    <mergeCell ref="B57:H58"/>
    <mergeCell ref="AW49:AZ50"/>
    <mergeCell ref="Q39:U40"/>
    <mergeCell ref="AN51:AO52"/>
    <mergeCell ref="AP51:AQ52"/>
    <mergeCell ref="AR51:AS52"/>
    <mergeCell ref="Q51:U52"/>
    <mergeCell ref="V51:Z52"/>
    <mergeCell ref="AA51:AF52"/>
    <mergeCell ref="L41:BA43"/>
    <mergeCell ref="B74:BA75"/>
    <mergeCell ref="B76:BA77"/>
    <mergeCell ref="B71:M72"/>
    <mergeCell ref="N71:Y72"/>
    <mergeCell ref="AO71:AP72"/>
    <mergeCell ref="AV51:AW52"/>
    <mergeCell ref="D51:I52"/>
    <mergeCell ref="J51:K52"/>
    <mergeCell ref="D53:K55"/>
    <mergeCell ref="S57:Y58"/>
    <mergeCell ref="AX51:AY52"/>
    <mergeCell ref="AZ51:BA52"/>
    <mergeCell ref="L53:BA55"/>
    <mergeCell ref="BA49:BA50"/>
    <mergeCell ref="AV46:BA48"/>
    <mergeCell ref="B44:AG45"/>
    <mergeCell ref="B46:C55"/>
    <mergeCell ref="AV49:AV50"/>
    <mergeCell ref="J30:K31"/>
    <mergeCell ref="L30:Y31"/>
    <mergeCell ref="D13:K17"/>
    <mergeCell ref="D20:K23"/>
    <mergeCell ref="L51:P52"/>
    <mergeCell ref="B32:K33"/>
    <mergeCell ref="D34:K38"/>
    <mergeCell ref="L34:Z38"/>
    <mergeCell ref="L39:P40"/>
    <mergeCell ref="B34:C43"/>
    <mergeCell ref="AA34:AF36"/>
    <mergeCell ref="Z30:AM31"/>
    <mergeCell ref="L13:M14"/>
    <mergeCell ref="N13:P14"/>
    <mergeCell ref="AL13:BA14"/>
    <mergeCell ref="AG34:AU38"/>
    <mergeCell ref="W13:AK14"/>
    <mergeCell ref="AA37:AA38"/>
    <mergeCell ref="AW37:AZ38"/>
    <mergeCell ref="B83:K84"/>
    <mergeCell ref="L83:R84"/>
    <mergeCell ref="S83:Y84"/>
    <mergeCell ref="AX83:BA84"/>
    <mergeCell ref="AB83:AW84"/>
    <mergeCell ref="B85:K86"/>
    <mergeCell ref="L85:R86"/>
    <mergeCell ref="S85:Y86"/>
    <mergeCell ref="AB85:AC86"/>
    <mergeCell ref="AD85:AD86"/>
    <mergeCell ref="AE85:AF86"/>
    <mergeCell ref="AG85:AH86"/>
  </mergeCells>
  <conditionalFormatting sqref="B74:BA75">
    <cfRule type="expression" priority="1" dxfId="8" stopIfTrue="1">
      <formula>$BG$63="記連ng"</formula>
    </cfRule>
  </conditionalFormatting>
  <dataValidations count="15">
    <dataValidation allowBlank="1" showInputMessage="1" showErrorMessage="1" imeMode="fullKatakana" sqref="L18:BA19 L24:BA25 L41 L53"/>
    <dataValidation type="list" allowBlank="1" showInputMessage="1" showErrorMessage="1" sqref="J30">
      <formula1>"1,2,3"</formula1>
    </dataValidation>
    <dataValidation type="list" allowBlank="1" showInputMessage="1" showErrorMessage="1" sqref="AA46:AF48 AA34:AF36">
      <formula1>"銀行・金庫・組合,　,銀行,金庫,組合"</formula1>
    </dataValidation>
    <dataValidation type="whole" allowBlank="1" showInputMessage="1" showErrorMessage="1" imeMode="halfAlpha" sqref="AN39:BA40 AN51:BA52 Z85 AX85:BA86">
      <formula1>0</formula1>
      <formula2>9</formula2>
    </dataValidation>
    <dataValidation allowBlank="1" showInputMessage="1" showErrorMessage="1" imeMode="on" sqref="AB37:AE38 AW37:AZ38 Z57:AG58 I57:Q58"/>
    <dataValidation type="list" allowBlank="1" showInputMessage="1" showErrorMessage="1" sqref="AV46:BA48 AV34:BA36">
      <formula1>"本店・支店・出張所,　,本店,支店,出張所"</formula1>
    </dataValidation>
    <dataValidation allowBlank="1" showInputMessage="1" showErrorMessage="1" imeMode="halfAlpha" sqref="L11:P12 AL13:BA14 N13 S13 AP57:BA58 Z71:AJ72"/>
    <dataValidation type="list" allowBlank="1" showInputMessage="1" showErrorMessage="1" sqref="K5:L6">
      <formula1>"1,2,3,4,5,6,7,8,9,10,11,12,13,14,15,16,17,18,19,20,21,22,23,24,25,26,27,28,29,30,31"</formula1>
    </dataValidation>
    <dataValidation type="list" allowBlank="1" showInputMessage="1" showErrorMessage="1" imeMode="halfAlpha" sqref="H5:I6 AS71:AT72">
      <formula1>"1,2,3,4,5,6,7,8,9,10,11,12"</formula1>
    </dataValidation>
    <dataValidation type="whole" allowBlank="1" showInputMessage="1" showErrorMessage="1" imeMode="halfAlpha" sqref="E5:F6 AO71:AP72">
      <formula1>1</formula1>
      <formula2>999</formula2>
    </dataValidation>
    <dataValidation type="list" allowBlank="1" showInputMessage="1" showErrorMessage="1" sqref="AS69">
      <formula1>"新規・変更・廃止,　,新規,変更,廃止"</formula1>
    </dataValidation>
    <dataValidation type="list" allowBlank="1" showInputMessage="1" showErrorMessage="1" sqref="J39:K40 J51:K52">
      <formula1>"1,2,4,9"</formula1>
    </dataValidation>
    <dataValidation type="list" showInputMessage="1" showErrorMessage="1" sqref="J11:K12">
      <formula1>"1,2,3"</formula1>
    </dataValidation>
    <dataValidation allowBlank="1" showInputMessage="1" showErrorMessage="1" imeMode="hiragana" sqref="B71:Y72 B76:BA79"/>
    <dataValidation type="list" allowBlank="1" showInputMessage="1" showErrorMessage="1" imeMode="halfAlpha" sqref="AW71:AX72">
      <formula1>"1,2,3,4,5,6,7,8,9,10,11,12,13,14,15,16,17,18,19,20,21,22,23,24,25,26,27,28,29,30,31"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59" r:id="rId4"/>
  <ignoredErrors>
    <ignoredError sqref="N13 S13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BL89"/>
  <sheetViews>
    <sheetView showGridLines="0" zoomScalePageLayoutView="0" workbookViewId="0" topLeftCell="A54">
      <selection activeCell="BJ79" sqref="BJ79"/>
    </sheetView>
  </sheetViews>
  <sheetFormatPr defaultColWidth="0" defaultRowHeight="15" zeroHeight="1"/>
  <cols>
    <col min="1" max="10" width="1.57421875" style="0" customWidth="1"/>
    <col min="11" max="11" width="1.57421875" style="3" customWidth="1"/>
    <col min="12" max="83" width="1.57421875" style="0" customWidth="1"/>
    <col min="84" max="16384" width="9.00390625" style="0" hidden="1" customWidth="1"/>
  </cols>
  <sheetData>
    <row r="1" spans="2:58" ht="9.75" customHeight="1">
      <c r="B1" s="94" t="s">
        <v>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2"/>
      <c r="BC1" s="2"/>
      <c r="BD1" s="2"/>
      <c r="BE1" s="2"/>
      <c r="BF1" s="2"/>
    </row>
    <row r="2" spans="2:58" ht="9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2"/>
      <c r="BC2" s="2"/>
      <c r="BD2" s="2"/>
      <c r="BE2" s="2"/>
      <c r="BF2" s="2"/>
    </row>
    <row r="3" spans="2:58" ht="9.75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2"/>
      <c r="BC3" s="2"/>
      <c r="BD3" s="2"/>
      <c r="BE3" s="2"/>
      <c r="BF3" s="2"/>
    </row>
    <row r="4" spans="2:17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53" ht="9.75" customHeight="1">
      <c r="B5" s="455" t="str">
        <f ca="1">LEFT(DATESTRING(TODAY()),2)</f>
        <v>令和</v>
      </c>
      <c r="C5" s="456"/>
      <c r="D5" s="456"/>
      <c r="E5" s="383">
        <v>5</v>
      </c>
      <c r="F5" s="383"/>
      <c r="G5" s="448" t="s">
        <v>29</v>
      </c>
      <c r="H5" s="383">
        <v>4</v>
      </c>
      <c r="I5" s="383"/>
      <c r="J5" s="448" t="s">
        <v>30</v>
      </c>
      <c r="K5" s="383">
        <v>1</v>
      </c>
      <c r="L5" s="383"/>
      <c r="M5" s="446" t="s">
        <v>31</v>
      </c>
      <c r="N5" s="17"/>
      <c r="O5" s="12"/>
      <c r="P5" s="12"/>
      <c r="Q5" s="12"/>
      <c r="AL5" s="160" t="s">
        <v>78</v>
      </c>
      <c r="AM5" s="161"/>
      <c r="AN5" s="161"/>
      <c r="AO5" s="161"/>
      <c r="AP5" s="161"/>
      <c r="AQ5" s="161"/>
      <c r="AR5" s="161"/>
      <c r="AS5" s="162"/>
      <c r="AT5" s="131" t="s">
        <v>20</v>
      </c>
      <c r="AU5" s="132"/>
      <c r="AV5" s="132"/>
      <c r="AW5" s="132"/>
      <c r="AX5" s="132"/>
      <c r="AY5" s="132"/>
      <c r="AZ5" s="132"/>
      <c r="BA5" s="133"/>
    </row>
    <row r="6" spans="2:53" ht="9.75" customHeight="1">
      <c r="B6" s="457"/>
      <c r="C6" s="458"/>
      <c r="D6" s="458"/>
      <c r="E6" s="384"/>
      <c r="F6" s="384"/>
      <c r="G6" s="449"/>
      <c r="H6" s="384"/>
      <c r="I6" s="384"/>
      <c r="J6" s="449"/>
      <c r="K6" s="384"/>
      <c r="L6" s="384"/>
      <c r="M6" s="447"/>
      <c r="N6" s="18"/>
      <c r="O6" s="12"/>
      <c r="P6" s="12"/>
      <c r="Q6" s="12"/>
      <c r="AL6" s="134"/>
      <c r="AM6" s="135"/>
      <c r="AN6" s="135"/>
      <c r="AO6" s="135"/>
      <c r="AP6" s="135"/>
      <c r="AQ6" s="135"/>
      <c r="AR6" s="135"/>
      <c r="AS6" s="136"/>
      <c r="AT6" s="445" t="s">
        <v>50</v>
      </c>
      <c r="AU6" s="135"/>
      <c r="AV6" s="135"/>
      <c r="AW6" s="135"/>
      <c r="AX6" s="135"/>
      <c r="AY6" s="135"/>
      <c r="AZ6" s="135"/>
      <c r="BA6" s="136"/>
    </row>
    <row r="7" spans="2:53" ht="9.75" customHeight="1">
      <c r="B7" s="143" t="s">
        <v>10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O7" s="14"/>
      <c r="P7" s="14"/>
      <c r="Q7" s="14"/>
      <c r="R7" s="14"/>
      <c r="S7" s="14"/>
      <c r="AL7" s="137"/>
      <c r="AM7" s="138"/>
      <c r="AN7" s="138"/>
      <c r="AO7" s="138"/>
      <c r="AP7" s="138"/>
      <c r="AQ7" s="138"/>
      <c r="AR7" s="138"/>
      <c r="AS7" s="139"/>
      <c r="AT7" s="137"/>
      <c r="AU7" s="138"/>
      <c r="AV7" s="138"/>
      <c r="AW7" s="138"/>
      <c r="AX7" s="138"/>
      <c r="AY7" s="138"/>
      <c r="AZ7" s="138"/>
      <c r="BA7" s="139"/>
    </row>
    <row r="8" spans="2:53" ht="9.75" customHeight="1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O8" s="14"/>
      <c r="P8" s="14"/>
      <c r="Q8" s="14"/>
      <c r="R8" s="14"/>
      <c r="S8" s="14"/>
      <c r="AL8" s="137"/>
      <c r="AM8" s="138"/>
      <c r="AN8" s="138"/>
      <c r="AO8" s="138"/>
      <c r="AP8" s="138"/>
      <c r="AQ8" s="138"/>
      <c r="AR8" s="138"/>
      <c r="AS8" s="139"/>
      <c r="AT8" s="137"/>
      <c r="AU8" s="138"/>
      <c r="AV8" s="138"/>
      <c r="AW8" s="138"/>
      <c r="AX8" s="138"/>
      <c r="AY8" s="138"/>
      <c r="AZ8" s="138"/>
      <c r="BA8" s="139"/>
    </row>
    <row r="9" spans="2:64" ht="9.75" customHeight="1">
      <c r="B9" s="145" t="s">
        <v>84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L9" s="137"/>
      <c r="AM9" s="138"/>
      <c r="AN9" s="138"/>
      <c r="AO9" s="138"/>
      <c r="AP9" s="138"/>
      <c r="AQ9" s="138"/>
      <c r="AR9" s="138"/>
      <c r="AS9" s="139"/>
      <c r="AT9" s="137"/>
      <c r="AU9" s="138"/>
      <c r="AV9" s="138"/>
      <c r="AW9" s="138"/>
      <c r="AX9" s="138"/>
      <c r="AY9" s="138"/>
      <c r="AZ9" s="138"/>
      <c r="BA9" s="139"/>
      <c r="BI9" s="2"/>
      <c r="BJ9" s="2"/>
      <c r="BK9" s="2"/>
      <c r="BL9" s="2"/>
    </row>
    <row r="10" spans="2:64" ht="9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L10" s="137"/>
      <c r="AM10" s="138"/>
      <c r="AN10" s="138"/>
      <c r="AO10" s="138"/>
      <c r="AP10" s="138"/>
      <c r="AQ10" s="138"/>
      <c r="AR10" s="138"/>
      <c r="AS10" s="139"/>
      <c r="AT10" s="137"/>
      <c r="AU10" s="138"/>
      <c r="AV10" s="138"/>
      <c r="AW10" s="138"/>
      <c r="AX10" s="138"/>
      <c r="AY10" s="138"/>
      <c r="AZ10" s="138"/>
      <c r="BA10" s="139"/>
      <c r="BI10" s="2"/>
      <c r="BJ10" s="2"/>
      <c r="BK10" s="2"/>
      <c r="BL10" s="2"/>
    </row>
    <row r="11" spans="2:53" ht="9.75" customHeight="1">
      <c r="B11" s="146" t="s">
        <v>85</v>
      </c>
      <c r="C11" s="147"/>
      <c r="D11" s="152" t="s">
        <v>19</v>
      </c>
      <c r="E11" s="153"/>
      <c r="F11" s="153"/>
      <c r="G11" s="153"/>
      <c r="H11" s="153"/>
      <c r="I11" s="154"/>
      <c r="J11" s="178">
        <v>2</v>
      </c>
      <c r="K11" s="179"/>
      <c r="L11" s="176" t="str">
        <f>+IF(J11=1,"①新規","1新規")</f>
        <v>1新規</v>
      </c>
      <c r="M11" s="110"/>
      <c r="N11" s="110"/>
      <c r="O11" s="110"/>
      <c r="P11" s="110"/>
      <c r="Q11" s="110" t="str">
        <f>+IF(J11=2,"②変更","2変更")</f>
        <v>②変更</v>
      </c>
      <c r="R11" s="110"/>
      <c r="S11" s="110"/>
      <c r="T11" s="110"/>
      <c r="U11" s="110"/>
      <c r="V11" s="110" t="str">
        <f>+IF(J11=3,"③ 廃止","3 廃止")</f>
        <v>3 廃止</v>
      </c>
      <c r="W11" s="110"/>
      <c r="X11" s="110"/>
      <c r="Y11" s="110"/>
      <c r="Z11" s="163"/>
      <c r="AA11" s="4"/>
      <c r="AB11" s="4"/>
      <c r="AL11" s="137"/>
      <c r="AM11" s="138"/>
      <c r="AN11" s="138"/>
      <c r="AO11" s="138"/>
      <c r="AP11" s="138"/>
      <c r="AQ11" s="138"/>
      <c r="AR11" s="138"/>
      <c r="AS11" s="139"/>
      <c r="AT11" s="137"/>
      <c r="AU11" s="138"/>
      <c r="AV11" s="138"/>
      <c r="AW11" s="138"/>
      <c r="AX11" s="138"/>
      <c r="AY11" s="138"/>
      <c r="AZ11" s="138"/>
      <c r="BA11" s="139"/>
    </row>
    <row r="12" spans="2:53" ht="9.75" customHeight="1">
      <c r="B12" s="148"/>
      <c r="C12" s="149"/>
      <c r="D12" s="155"/>
      <c r="E12" s="156"/>
      <c r="F12" s="156"/>
      <c r="G12" s="156"/>
      <c r="H12" s="156"/>
      <c r="I12" s="157"/>
      <c r="J12" s="180"/>
      <c r="K12" s="181"/>
      <c r="L12" s="177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64"/>
      <c r="AA12" s="19"/>
      <c r="AB12" s="20"/>
      <c r="AL12" s="140"/>
      <c r="AM12" s="141"/>
      <c r="AN12" s="141"/>
      <c r="AO12" s="141"/>
      <c r="AP12" s="141"/>
      <c r="AQ12" s="141"/>
      <c r="AR12" s="141"/>
      <c r="AS12" s="142"/>
      <c r="AT12" s="140"/>
      <c r="AU12" s="141"/>
      <c r="AV12" s="141"/>
      <c r="AW12" s="141"/>
      <c r="AX12" s="141"/>
      <c r="AY12" s="141"/>
      <c r="AZ12" s="141"/>
      <c r="BA12" s="142"/>
    </row>
    <row r="13" spans="2:54" ht="9.75" customHeight="1">
      <c r="B13" s="148"/>
      <c r="C13" s="149"/>
      <c r="D13" s="120" t="s">
        <v>0</v>
      </c>
      <c r="E13" s="120"/>
      <c r="F13" s="120"/>
      <c r="G13" s="120"/>
      <c r="H13" s="120"/>
      <c r="I13" s="120"/>
      <c r="J13" s="120"/>
      <c r="K13" s="120"/>
      <c r="L13" s="123" t="s">
        <v>64</v>
      </c>
      <c r="M13" s="124"/>
      <c r="N13" s="323" t="s">
        <v>51</v>
      </c>
      <c r="O13" s="324"/>
      <c r="P13" s="324"/>
      <c r="Q13" s="182" t="s">
        <v>39</v>
      </c>
      <c r="R13" s="182"/>
      <c r="S13" s="418" t="s">
        <v>52</v>
      </c>
      <c r="T13" s="418"/>
      <c r="U13" s="418"/>
      <c r="V13" s="419"/>
      <c r="W13" s="459" t="s">
        <v>40</v>
      </c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1"/>
      <c r="AL13" s="327" t="s">
        <v>53</v>
      </c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9"/>
      <c r="BB13" s="1"/>
    </row>
    <row r="14" spans="2:54" ht="9.75" customHeight="1">
      <c r="B14" s="148"/>
      <c r="C14" s="149"/>
      <c r="D14" s="120"/>
      <c r="E14" s="120"/>
      <c r="F14" s="120"/>
      <c r="G14" s="120"/>
      <c r="H14" s="120"/>
      <c r="I14" s="120"/>
      <c r="J14" s="120"/>
      <c r="K14" s="120"/>
      <c r="L14" s="125"/>
      <c r="M14" s="126"/>
      <c r="N14" s="325"/>
      <c r="O14" s="326"/>
      <c r="P14" s="326"/>
      <c r="Q14" s="183"/>
      <c r="R14" s="183"/>
      <c r="S14" s="420"/>
      <c r="T14" s="420"/>
      <c r="U14" s="420"/>
      <c r="V14" s="421"/>
      <c r="W14" s="462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4"/>
      <c r="AL14" s="330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2"/>
      <c r="BB14" s="1"/>
    </row>
    <row r="15" spans="2:54" ht="9.75" customHeight="1">
      <c r="B15" s="148"/>
      <c r="C15" s="149"/>
      <c r="D15" s="120"/>
      <c r="E15" s="120"/>
      <c r="F15" s="120"/>
      <c r="G15" s="120"/>
      <c r="H15" s="120"/>
      <c r="I15" s="120"/>
      <c r="J15" s="120"/>
      <c r="K15" s="120"/>
      <c r="L15" s="422" t="s">
        <v>43</v>
      </c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1"/>
    </row>
    <row r="16" spans="2:54" ht="9.75" customHeight="1">
      <c r="B16" s="148"/>
      <c r="C16" s="149"/>
      <c r="D16" s="120"/>
      <c r="E16" s="120"/>
      <c r="F16" s="120"/>
      <c r="G16" s="120"/>
      <c r="H16" s="120"/>
      <c r="I16" s="120"/>
      <c r="J16" s="120"/>
      <c r="K16" s="120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1"/>
    </row>
    <row r="17" spans="2:54" ht="9.75" customHeight="1">
      <c r="B17" s="148"/>
      <c r="C17" s="149"/>
      <c r="D17" s="120"/>
      <c r="E17" s="120"/>
      <c r="F17" s="120"/>
      <c r="G17" s="120"/>
      <c r="H17" s="120"/>
      <c r="I17" s="120"/>
      <c r="J17" s="120"/>
      <c r="K17" s="120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1"/>
    </row>
    <row r="18" spans="2:54" ht="9.75" customHeight="1">
      <c r="B18" s="148"/>
      <c r="C18" s="149"/>
      <c r="D18" s="120" t="s">
        <v>5</v>
      </c>
      <c r="E18" s="120"/>
      <c r="F18" s="120"/>
      <c r="G18" s="120"/>
      <c r="H18" s="120"/>
      <c r="I18" s="120"/>
      <c r="J18" s="120"/>
      <c r="K18" s="120"/>
      <c r="L18" s="333" t="s">
        <v>54</v>
      </c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2"/>
    </row>
    <row r="19" spans="2:54" ht="9.75" customHeight="1">
      <c r="B19" s="148"/>
      <c r="C19" s="149"/>
      <c r="D19" s="121"/>
      <c r="E19" s="121"/>
      <c r="F19" s="121"/>
      <c r="G19" s="121"/>
      <c r="H19" s="121"/>
      <c r="I19" s="121"/>
      <c r="J19" s="121"/>
      <c r="K19" s="121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2"/>
    </row>
    <row r="20" spans="2:54" ht="9.75" customHeight="1">
      <c r="B20" s="148"/>
      <c r="C20" s="149"/>
      <c r="D20" s="158" t="s">
        <v>4</v>
      </c>
      <c r="E20" s="158"/>
      <c r="F20" s="158"/>
      <c r="G20" s="158"/>
      <c r="H20" s="158"/>
      <c r="I20" s="158"/>
      <c r="J20" s="158"/>
      <c r="K20" s="158"/>
      <c r="L20" s="422" t="s">
        <v>55</v>
      </c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2"/>
    </row>
    <row r="21" spans="2:54" ht="9.75" customHeight="1">
      <c r="B21" s="148"/>
      <c r="C21" s="149"/>
      <c r="D21" s="159"/>
      <c r="E21" s="159"/>
      <c r="F21" s="159"/>
      <c r="G21" s="159"/>
      <c r="H21" s="159"/>
      <c r="I21" s="159"/>
      <c r="J21" s="159"/>
      <c r="K21" s="159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2"/>
    </row>
    <row r="22" spans="2:54" ht="9.75" customHeight="1">
      <c r="B22" s="148"/>
      <c r="C22" s="149"/>
      <c r="D22" s="159"/>
      <c r="E22" s="159"/>
      <c r="F22" s="159"/>
      <c r="G22" s="159"/>
      <c r="H22" s="159"/>
      <c r="I22" s="159"/>
      <c r="J22" s="159"/>
      <c r="K22" s="159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2"/>
    </row>
    <row r="23" spans="2:54" ht="9.75" customHeight="1">
      <c r="B23" s="148"/>
      <c r="C23" s="149"/>
      <c r="D23" s="159"/>
      <c r="E23" s="159"/>
      <c r="F23" s="159"/>
      <c r="G23" s="159"/>
      <c r="H23" s="159"/>
      <c r="I23" s="159"/>
      <c r="J23" s="159"/>
      <c r="K23" s="159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2"/>
    </row>
    <row r="24" spans="2:54" ht="9.75" customHeight="1">
      <c r="B24" s="148"/>
      <c r="C24" s="149"/>
      <c r="D24" s="120" t="s">
        <v>5</v>
      </c>
      <c r="E24" s="120"/>
      <c r="F24" s="120"/>
      <c r="G24" s="120"/>
      <c r="H24" s="120"/>
      <c r="I24" s="120"/>
      <c r="J24" s="120"/>
      <c r="K24" s="120"/>
      <c r="L24" s="333" t="s">
        <v>56</v>
      </c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2"/>
    </row>
    <row r="25" spans="2:53" ht="9.75" customHeight="1">
      <c r="B25" s="148"/>
      <c r="C25" s="149"/>
      <c r="D25" s="121"/>
      <c r="E25" s="121"/>
      <c r="F25" s="121"/>
      <c r="G25" s="121"/>
      <c r="H25" s="121"/>
      <c r="I25" s="121"/>
      <c r="J25" s="121"/>
      <c r="K25" s="121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</row>
    <row r="26" spans="2:53" ht="9.75" customHeight="1">
      <c r="B26" s="148"/>
      <c r="C26" s="149"/>
      <c r="D26" s="158" t="s">
        <v>11</v>
      </c>
      <c r="E26" s="158"/>
      <c r="F26" s="158"/>
      <c r="G26" s="158"/>
      <c r="H26" s="158"/>
      <c r="I26" s="158"/>
      <c r="J26" s="158"/>
      <c r="K26" s="158"/>
      <c r="L26" s="422" t="s">
        <v>57</v>
      </c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</row>
    <row r="27" spans="2:53" ht="9.75" customHeight="1">
      <c r="B27" s="148"/>
      <c r="C27" s="149"/>
      <c r="D27" s="159"/>
      <c r="E27" s="159"/>
      <c r="F27" s="159"/>
      <c r="G27" s="159"/>
      <c r="H27" s="159"/>
      <c r="I27" s="159"/>
      <c r="J27" s="159"/>
      <c r="K27" s="159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</row>
    <row r="28" spans="2:53" ht="9.75" customHeight="1">
      <c r="B28" s="148"/>
      <c r="C28" s="149"/>
      <c r="D28" s="159"/>
      <c r="E28" s="159"/>
      <c r="F28" s="159"/>
      <c r="G28" s="159"/>
      <c r="H28" s="159"/>
      <c r="I28" s="159"/>
      <c r="J28" s="159"/>
      <c r="K28" s="159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</row>
    <row r="29" spans="2:53" ht="9.75" customHeight="1">
      <c r="B29" s="148"/>
      <c r="C29" s="149"/>
      <c r="D29" s="159"/>
      <c r="E29" s="159"/>
      <c r="F29" s="159"/>
      <c r="G29" s="159"/>
      <c r="H29" s="159"/>
      <c r="I29" s="159"/>
      <c r="J29" s="159"/>
      <c r="K29" s="159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</row>
    <row r="30" spans="2:53" ht="9.75" customHeight="1">
      <c r="B30" s="148"/>
      <c r="C30" s="149"/>
      <c r="D30" s="152" t="s">
        <v>1</v>
      </c>
      <c r="E30" s="153"/>
      <c r="F30" s="153"/>
      <c r="G30" s="153"/>
      <c r="H30" s="153"/>
      <c r="I30" s="154"/>
      <c r="J30" s="341">
        <v>1</v>
      </c>
      <c r="K30" s="342"/>
      <c r="L30" s="176" t="str">
        <f>+IF(J30=1,"① 口座振替払","1 口座振替払")</f>
        <v>① 口座振替払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 t="str">
        <f>+IF(J30=2,"② 納付書払","2 納付書払")</f>
        <v>2 納付書払</v>
      </c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 t="str">
        <f>+IF(J30=3,"③ 窓口払","3 窓口払")</f>
        <v>3 窓口払</v>
      </c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63"/>
    </row>
    <row r="31" spans="2:53" ht="9.75" customHeight="1">
      <c r="B31" s="150"/>
      <c r="C31" s="151"/>
      <c r="D31" s="155"/>
      <c r="E31" s="156"/>
      <c r="F31" s="156"/>
      <c r="G31" s="156"/>
      <c r="H31" s="156"/>
      <c r="I31" s="157"/>
      <c r="J31" s="343"/>
      <c r="K31" s="344"/>
      <c r="L31" s="177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64"/>
    </row>
    <row r="32" spans="2:53" ht="9.75" customHeight="1">
      <c r="B32" s="152" t="s">
        <v>2</v>
      </c>
      <c r="C32" s="153"/>
      <c r="D32" s="153"/>
      <c r="E32" s="153"/>
      <c r="F32" s="153"/>
      <c r="G32" s="153"/>
      <c r="H32" s="153"/>
      <c r="I32" s="153"/>
      <c r="J32" s="153"/>
      <c r="K32" s="153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7"/>
    </row>
    <row r="33" spans="2:53" ht="9.75" customHeight="1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8"/>
    </row>
    <row r="34" spans="2:53" ht="9.75" customHeight="1">
      <c r="B34" s="146" t="s">
        <v>6</v>
      </c>
      <c r="C34" s="147"/>
      <c r="D34" s="152" t="s">
        <v>7</v>
      </c>
      <c r="E34" s="153"/>
      <c r="F34" s="153"/>
      <c r="G34" s="153"/>
      <c r="H34" s="153"/>
      <c r="I34" s="153"/>
      <c r="J34" s="153"/>
      <c r="K34" s="154"/>
      <c r="L34" s="347" t="s">
        <v>17</v>
      </c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190" t="s">
        <v>48</v>
      </c>
      <c r="AB34" s="190"/>
      <c r="AC34" s="190"/>
      <c r="AD34" s="190"/>
      <c r="AE34" s="190"/>
      <c r="AF34" s="191"/>
      <c r="AG34" s="333" t="s">
        <v>46</v>
      </c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4"/>
      <c r="AV34" s="190"/>
      <c r="AW34" s="190"/>
      <c r="AX34" s="190"/>
      <c r="AY34" s="190"/>
      <c r="AZ34" s="190"/>
      <c r="BA34" s="191"/>
    </row>
    <row r="35" spans="2:53" ht="9.75" customHeight="1">
      <c r="B35" s="148"/>
      <c r="C35" s="149"/>
      <c r="D35" s="452"/>
      <c r="E35" s="453"/>
      <c r="F35" s="453"/>
      <c r="G35" s="453"/>
      <c r="H35" s="453"/>
      <c r="I35" s="453"/>
      <c r="J35" s="453"/>
      <c r="K35" s="454"/>
      <c r="L35" s="349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192"/>
      <c r="AB35" s="192"/>
      <c r="AC35" s="192"/>
      <c r="AD35" s="192"/>
      <c r="AE35" s="192"/>
      <c r="AF35" s="19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4"/>
      <c r="AV35" s="192"/>
      <c r="AW35" s="192"/>
      <c r="AX35" s="192"/>
      <c r="AY35" s="192"/>
      <c r="AZ35" s="192"/>
      <c r="BA35" s="193"/>
    </row>
    <row r="36" spans="2:53" ht="9.75" customHeight="1">
      <c r="B36" s="148"/>
      <c r="C36" s="149"/>
      <c r="D36" s="452"/>
      <c r="E36" s="453"/>
      <c r="F36" s="453"/>
      <c r="G36" s="453"/>
      <c r="H36" s="453"/>
      <c r="I36" s="453"/>
      <c r="J36" s="453"/>
      <c r="K36" s="454"/>
      <c r="L36" s="349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192"/>
      <c r="AB36" s="192"/>
      <c r="AC36" s="192"/>
      <c r="AD36" s="192"/>
      <c r="AE36" s="192"/>
      <c r="AF36" s="19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4"/>
      <c r="AV36" s="192"/>
      <c r="AW36" s="192"/>
      <c r="AX36" s="192"/>
      <c r="AY36" s="192"/>
      <c r="AZ36" s="192"/>
      <c r="BA36" s="193"/>
    </row>
    <row r="37" spans="2:53" ht="9.75" customHeight="1">
      <c r="B37" s="148"/>
      <c r="C37" s="149"/>
      <c r="D37" s="452"/>
      <c r="E37" s="453"/>
      <c r="F37" s="453"/>
      <c r="G37" s="453"/>
      <c r="H37" s="453"/>
      <c r="I37" s="453"/>
      <c r="J37" s="453"/>
      <c r="K37" s="454"/>
      <c r="L37" s="349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194" t="s">
        <v>33</v>
      </c>
      <c r="AB37" s="196"/>
      <c r="AC37" s="196"/>
      <c r="AD37" s="196"/>
      <c r="AE37" s="196"/>
      <c r="AF37" s="198" t="s">
        <v>34</v>
      </c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4"/>
      <c r="AV37" s="194" t="s">
        <v>33</v>
      </c>
      <c r="AW37" s="431" t="s">
        <v>58</v>
      </c>
      <c r="AX37" s="431"/>
      <c r="AY37" s="431"/>
      <c r="AZ37" s="431"/>
      <c r="BA37" s="198" t="s">
        <v>34</v>
      </c>
    </row>
    <row r="38" spans="2:53" ht="9.75" customHeight="1">
      <c r="B38" s="148"/>
      <c r="C38" s="149"/>
      <c r="D38" s="155"/>
      <c r="E38" s="156"/>
      <c r="F38" s="156"/>
      <c r="G38" s="156"/>
      <c r="H38" s="156"/>
      <c r="I38" s="156"/>
      <c r="J38" s="156"/>
      <c r="K38" s="157"/>
      <c r="L38" s="351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195"/>
      <c r="AB38" s="197"/>
      <c r="AC38" s="197"/>
      <c r="AD38" s="197"/>
      <c r="AE38" s="197"/>
      <c r="AF38" s="199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4"/>
      <c r="AV38" s="195"/>
      <c r="AW38" s="411"/>
      <c r="AX38" s="411"/>
      <c r="AY38" s="411"/>
      <c r="AZ38" s="411"/>
      <c r="BA38" s="199"/>
    </row>
    <row r="39" spans="2:53" ht="9.75" customHeight="1">
      <c r="B39" s="148"/>
      <c r="C39" s="149"/>
      <c r="D39" s="152" t="s">
        <v>75</v>
      </c>
      <c r="E39" s="153"/>
      <c r="F39" s="153"/>
      <c r="G39" s="153"/>
      <c r="H39" s="153"/>
      <c r="I39" s="154"/>
      <c r="J39" s="341">
        <v>1</v>
      </c>
      <c r="K39" s="342"/>
      <c r="L39" s="216" t="str">
        <f>+IF($J$39=1,"①普通","1普通")</f>
        <v>①普通</v>
      </c>
      <c r="M39" s="217"/>
      <c r="N39" s="217"/>
      <c r="O39" s="217"/>
      <c r="P39" s="217"/>
      <c r="Q39" s="217" t="str">
        <f>+IF($J$39=2,"②当座","2当座")</f>
        <v>2当座</v>
      </c>
      <c r="R39" s="217"/>
      <c r="S39" s="217"/>
      <c r="T39" s="217"/>
      <c r="U39" s="217"/>
      <c r="V39" s="217" t="str">
        <f>+IF($J$39=4,"④貯蓄","4貯蓄")</f>
        <v>4貯蓄</v>
      </c>
      <c r="W39" s="217"/>
      <c r="X39" s="217"/>
      <c r="Y39" s="217"/>
      <c r="Z39" s="217"/>
      <c r="AA39" s="238" t="str">
        <f>+IF($J$39=9,"⑨その他","9その他")</f>
        <v>9その他</v>
      </c>
      <c r="AB39" s="238"/>
      <c r="AC39" s="238"/>
      <c r="AD39" s="238"/>
      <c r="AE39" s="238"/>
      <c r="AF39" s="239"/>
      <c r="AG39" s="184" t="s">
        <v>8</v>
      </c>
      <c r="AH39" s="185"/>
      <c r="AI39" s="185"/>
      <c r="AJ39" s="185"/>
      <c r="AK39" s="185"/>
      <c r="AL39" s="185"/>
      <c r="AM39" s="186"/>
      <c r="AN39" s="341">
        <v>1</v>
      </c>
      <c r="AO39" s="395"/>
      <c r="AP39" s="394">
        <v>2</v>
      </c>
      <c r="AQ39" s="395"/>
      <c r="AR39" s="394">
        <v>3</v>
      </c>
      <c r="AS39" s="395"/>
      <c r="AT39" s="394">
        <v>4</v>
      </c>
      <c r="AU39" s="395"/>
      <c r="AV39" s="394">
        <v>5</v>
      </c>
      <c r="AW39" s="395"/>
      <c r="AX39" s="394">
        <v>6</v>
      </c>
      <c r="AY39" s="395"/>
      <c r="AZ39" s="394">
        <v>7</v>
      </c>
      <c r="BA39" s="342"/>
    </row>
    <row r="40" spans="2:53" ht="9.75" customHeight="1">
      <c r="B40" s="148"/>
      <c r="C40" s="149"/>
      <c r="D40" s="155"/>
      <c r="E40" s="156"/>
      <c r="F40" s="156"/>
      <c r="G40" s="156"/>
      <c r="H40" s="156"/>
      <c r="I40" s="157"/>
      <c r="J40" s="343"/>
      <c r="K40" s="344"/>
      <c r="L40" s="218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40"/>
      <c r="AB40" s="240"/>
      <c r="AC40" s="240"/>
      <c r="AD40" s="240"/>
      <c r="AE40" s="240"/>
      <c r="AF40" s="241"/>
      <c r="AG40" s="187"/>
      <c r="AH40" s="188"/>
      <c r="AI40" s="188"/>
      <c r="AJ40" s="188"/>
      <c r="AK40" s="188"/>
      <c r="AL40" s="188"/>
      <c r="AM40" s="189"/>
      <c r="AN40" s="343"/>
      <c r="AO40" s="397"/>
      <c r="AP40" s="396"/>
      <c r="AQ40" s="397"/>
      <c r="AR40" s="396"/>
      <c r="AS40" s="397"/>
      <c r="AT40" s="396"/>
      <c r="AU40" s="397"/>
      <c r="AV40" s="396"/>
      <c r="AW40" s="397"/>
      <c r="AX40" s="396"/>
      <c r="AY40" s="397"/>
      <c r="AZ40" s="396"/>
      <c r="BA40" s="344"/>
    </row>
    <row r="41" spans="2:53" ht="9.75" customHeight="1">
      <c r="B41" s="148"/>
      <c r="C41" s="149"/>
      <c r="D41" s="224" t="s">
        <v>79</v>
      </c>
      <c r="E41" s="225"/>
      <c r="F41" s="225"/>
      <c r="G41" s="225"/>
      <c r="H41" s="225"/>
      <c r="I41" s="225"/>
      <c r="J41" s="225"/>
      <c r="K41" s="226"/>
      <c r="L41" s="347" t="s">
        <v>59</v>
      </c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76"/>
    </row>
    <row r="42" spans="2:53" ht="9.75" customHeight="1">
      <c r="B42" s="148"/>
      <c r="C42" s="149"/>
      <c r="D42" s="227"/>
      <c r="E42" s="228"/>
      <c r="F42" s="228"/>
      <c r="G42" s="228"/>
      <c r="H42" s="228"/>
      <c r="I42" s="228"/>
      <c r="J42" s="228"/>
      <c r="K42" s="229"/>
      <c r="L42" s="349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77"/>
    </row>
    <row r="43" spans="2:53" ht="9.75" customHeight="1" thickBot="1">
      <c r="B43" s="450"/>
      <c r="C43" s="451"/>
      <c r="D43" s="230"/>
      <c r="E43" s="231"/>
      <c r="F43" s="231"/>
      <c r="G43" s="231"/>
      <c r="H43" s="231"/>
      <c r="I43" s="231"/>
      <c r="J43" s="231"/>
      <c r="K43" s="232"/>
      <c r="L43" s="378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80"/>
    </row>
    <row r="44" spans="2:53" ht="9.75" customHeight="1">
      <c r="B44" s="362" t="s">
        <v>9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3"/>
    </row>
    <row r="45" spans="2:53" ht="9.75" customHeight="1" thickBot="1">
      <c r="B45" s="364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5"/>
    </row>
    <row r="46" spans="2:53" ht="9.75" customHeight="1">
      <c r="B46" s="262" t="s">
        <v>6</v>
      </c>
      <c r="C46" s="263"/>
      <c r="D46" s="248" t="s">
        <v>7</v>
      </c>
      <c r="E46" s="249"/>
      <c r="F46" s="249"/>
      <c r="G46" s="249"/>
      <c r="H46" s="249"/>
      <c r="I46" s="249"/>
      <c r="J46" s="249"/>
      <c r="K46" s="250"/>
      <c r="L46" s="349" t="s">
        <v>17</v>
      </c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192" t="s">
        <v>48</v>
      </c>
      <c r="AB46" s="192"/>
      <c r="AC46" s="192"/>
      <c r="AD46" s="192"/>
      <c r="AE46" s="192"/>
      <c r="AF46" s="193"/>
      <c r="AG46" s="422" t="s">
        <v>28</v>
      </c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351"/>
      <c r="AV46" s="192" t="s">
        <v>49</v>
      </c>
      <c r="AW46" s="192"/>
      <c r="AX46" s="192"/>
      <c r="AY46" s="192"/>
      <c r="AZ46" s="192"/>
      <c r="BA46" s="193"/>
    </row>
    <row r="47" spans="2:53" ht="9.75" customHeight="1">
      <c r="B47" s="262"/>
      <c r="C47" s="263"/>
      <c r="D47" s="248"/>
      <c r="E47" s="249"/>
      <c r="F47" s="249"/>
      <c r="G47" s="249"/>
      <c r="H47" s="249"/>
      <c r="I47" s="249"/>
      <c r="J47" s="249"/>
      <c r="K47" s="250"/>
      <c r="L47" s="349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192"/>
      <c r="AB47" s="192"/>
      <c r="AC47" s="192"/>
      <c r="AD47" s="192"/>
      <c r="AE47" s="192"/>
      <c r="AF47" s="19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4"/>
      <c r="AV47" s="192"/>
      <c r="AW47" s="192"/>
      <c r="AX47" s="192"/>
      <c r="AY47" s="192"/>
      <c r="AZ47" s="192"/>
      <c r="BA47" s="193"/>
    </row>
    <row r="48" spans="2:53" ht="9.75" customHeight="1">
      <c r="B48" s="262"/>
      <c r="C48" s="263"/>
      <c r="D48" s="248"/>
      <c r="E48" s="249"/>
      <c r="F48" s="249"/>
      <c r="G48" s="249"/>
      <c r="H48" s="249"/>
      <c r="I48" s="249"/>
      <c r="J48" s="249"/>
      <c r="K48" s="250"/>
      <c r="L48" s="349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192"/>
      <c r="AB48" s="192"/>
      <c r="AC48" s="192"/>
      <c r="AD48" s="192"/>
      <c r="AE48" s="192"/>
      <c r="AF48" s="19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4"/>
      <c r="AV48" s="192"/>
      <c r="AW48" s="192"/>
      <c r="AX48" s="192"/>
      <c r="AY48" s="192"/>
      <c r="AZ48" s="192"/>
      <c r="BA48" s="193"/>
    </row>
    <row r="49" spans="2:53" ht="9.75" customHeight="1">
      <c r="B49" s="262"/>
      <c r="C49" s="263"/>
      <c r="D49" s="248"/>
      <c r="E49" s="249"/>
      <c r="F49" s="249"/>
      <c r="G49" s="249"/>
      <c r="H49" s="249"/>
      <c r="I49" s="249"/>
      <c r="J49" s="249"/>
      <c r="K49" s="250"/>
      <c r="L49" s="349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194" t="s">
        <v>33</v>
      </c>
      <c r="AB49" s="196"/>
      <c r="AC49" s="196"/>
      <c r="AD49" s="196"/>
      <c r="AE49" s="196"/>
      <c r="AF49" s="198" t="s">
        <v>34</v>
      </c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4"/>
      <c r="AV49" s="194" t="s">
        <v>33</v>
      </c>
      <c r="AW49" s="196"/>
      <c r="AX49" s="196"/>
      <c r="AY49" s="196"/>
      <c r="AZ49" s="196"/>
      <c r="BA49" s="198" t="s">
        <v>34</v>
      </c>
    </row>
    <row r="50" spans="2:53" ht="9.75" customHeight="1">
      <c r="B50" s="262"/>
      <c r="C50" s="263"/>
      <c r="D50" s="251"/>
      <c r="E50" s="252"/>
      <c r="F50" s="252"/>
      <c r="G50" s="252"/>
      <c r="H50" s="252"/>
      <c r="I50" s="252"/>
      <c r="J50" s="252"/>
      <c r="K50" s="253"/>
      <c r="L50" s="351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195"/>
      <c r="AB50" s="197"/>
      <c r="AC50" s="197"/>
      <c r="AD50" s="197"/>
      <c r="AE50" s="197"/>
      <c r="AF50" s="199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4"/>
      <c r="AV50" s="195"/>
      <c r="AW50" s="197"/>
      <c r="AX50" s="197"/>
      <c r="AY50" s="197"/>
      <c r="AZ50" s="197"/>
      <c r="BA50" s="199"/>
    </row>
    <row r="51" spans="2:53" ht="9.75" customHeight="1">
      <c r="B51" s="262"/>
      <c r="C51" s="263"/>
      <c r="D51" s="266" t="s">
        <v>75</v>
      </c>
      <c r="E51" s="267"/>
      <c r="F51" s="267"/>
      <c r="G51" s="267"/>
      <c r="H51" s="267"/>
      <c r="I51" s="268"/>
      <c r="J51" s="341">
        <v>2</v>
      </c>
      <c r="K51" s="342"/>
      <c r="L51" s="216" t="str">
        <f>+IF($J$51=1,"①普通","1普通")</f>
        <v>1普通</v>
      </c>
      <c r="M51" s="217"/>
      <c r="N51" s="217"/>
      <c r="O51" s="217"/>
      <c r="P51" s="217"/>
      <c r="Q51" s="217" t="str">
        <f>+IF($J$51=2,"②当座","2当座")</f>
        <v>②当座</v>
      </c>
      <c r="R51" s="217"/>
      <c r="S51" s="217"/>
      <c r="T51" s="217"/>
      <c r="U51" s="217"/>
      <c r="V51" s="217" t="str">
        <f>+IF($J$51=4,"④貯蓄","4貯蓄")</f>
        <v>4貯蓄</v>
      </c>
      <c r="W51" s="217"/>
      <c r="X51" s="217"/>
      <c r="Y51" s="217"/>
      <c r="Z51" s="217"/>
      <c r="AA51" s="238" t="str">
        <f>+IF($J$51=9,"⑨その他","9その他")</f>
        <v>9その他</v>
      </c>
      <c r="AB51" s="238"/>
      <c r="AC51" s="238"/>
      <c r="AD51" s="238"/>
      <c r="AE51" s="238"/>
      <c r="AF51" s="239"/>
      <c r="AG51" s="266" t="s">
        <v>8</v>
      </c>
      <c r="AH51" s="267"/>
      <c r="AI51" s="267"/>
      <c r="AJ51" s="267"/>
      <c r="AK51" s="267"/>
      <c r="AL51" s="267"/>
      <c r="AM51" s="268"/>
      <c r="AN51" s="341">
        <v>8</v>
      </c>
      <c r="AO51" s="395"/>
      <c r="AP51" s="394">
        <v>9</v>
      </c>
      <c r="AQ51" s="395"/>
      <c r="AR51" s="394">
        <v>0</v>
      </c>
      <c r="AS51" s="395"/>
      <c r="AT51" s="394">
        <v>1</v>
      </c>
      <c r="AU51" s="395"/>
      <c r="AV51" s="394">
        <v>2</v>
      </c>
      <c r="AW51" s="395"/>
      <c r="AX51" s="394">
        <v>3</v>
      </c>
      <c r="AY51" s="395"/>
      <c r="AZ51" s="394">
        <v>4</v>
      </c>
      <c r="BA51" s="342"/>
    </row>
    <row r="52" spans="2:53" ht="9.75" customHeight="1">
      <c r="B52" s="262"/>
      <c r="C52" s="263"/>
      <c r="D52" s="251"/>
      <c r="E52" s="252"/>
      <c r="F52" s="252"/>
      <c r="G52" s="252"/>
      <c r="H52" s="252"/>
      <c r="I52" s="253"/>
      <c r="J52" s="343"/>
      <c r="K52" s="344"/>
      <c r="L52" s="218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40"/>
      <c r="AB52" s="240"/>
      <c r="AC52" s="240"/>
      <c r="AD52" s="240"/>
      <c r="AE52" s="240"/>
      <c r="AF52" s="241"/>
      <c r="AG52" s="251"/>
      <c r="AH52" s="252"/>
      <c r="AI52" s="252"/>
      <c r="AJ52" s="252"/>
      <c r="AK52" s="252"/>
      <c r="AL52" s="252"/>
      <c r="AM52" s="253"/>
      <c r="AN52" s="343"/>
      <c r="AO52" s="397"/>
      <c r="AP52" s="396"/>
      <c r="AQ52" s="397"/>
      <c r="AR52" s="396"/>
      <c r="AS52" s="397"/>
      <c r="AT52" s="396"/>
      <c r="AU52" s="397"/>
      <c r="AV52" s="396"/>
      <c r="AW52" s="397"/>
      <c r="AX52" s="396"/>
      <c r="AY52" s="397"/>
      <c r="AZ52" s="396"/>
      <c r="BA52" s="344"/>
    </row>
    <row r="53" spans="2:53" ht="9.75" customHeight="1">
      <c r="B53" s="262"/>
      <c r="C53" s="263"/>
      <c r="D53" s="270" t="s">
        <v>79</v>
      </c>
      <c r="E53" s="271"/>
      <c r="F53" s="271"/>
      <c r="G53" s="271"/>
      <c r="H53" s="271"/>
      <c r="I53" s="271"/>
      <c r="J53" s="271"/>
      <c r="K53" s="272"/>
      <c r="L53" s="347" t="s">
        <v>60</v>
      </c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76"/>
    </row>
    <row r="54" spans="2:53" ht="9.75" customHeight="1">
      <c r="B54" s="262"/>
      <c r="C54" s="263"/>
      <c r="D54" s="273"/>
      <c r="E54" s="274"/>
      <c r="F54" s="274"/>
      <c r="G54" s="274"/>
      <c r="H54" s="274"/>
      <c r="I54" s="274"/>
      <c r="J54" s="274"/>
      <c r="K54" s="275"/>
      <c r="L54" s="349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77"/>
    </row>
    <row r="55" spans="2:53" ht="9.75" customHeight="1">
      <c r="B55" s="264"/>
      <c r="C55" s="265"/>
      <c r="D55" s="276"/>
      <c r="E55" s="277"/>
      <c r="F55" s="277"/>
      <c r="G55" s="277"/>
      <c r="H55" s="277"/>
      <c r="I55" s="277"/>
      <c r="J55" s="277"/>
      <c r="K55" s="278"/>
      <c r="L55" s="351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444"/>
    </row>
    <row r="56" spans="2:53" ht="9.75" customHeight="1">
      <c r="B56" s="5"/>
      <c r="C56" s="5"/>
      <c r="D56" s="7"/>
      <c r="E56" s="7"/>
      <c r="F56" s="7"/>
      <c r="G56" s="7"/>
      <c r="H56" s="7"/>
      <c r="I56" s="7"/>
      <c r="J56" s="7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</row>
    <row r="57" spans="2:53" ht="9.75" customHeight="1">
      <c r="B57" s="465" t="s">
        <v>23</v>
      </c>
      <c r="C57" s="465"/>
      <c r="D57" s="465"/>
      <c r="E57" s="465"/>
      <c r="F57" s="465"/>
      <c r="G57" s="465"/>
      <c r="H57" s="465"/>
      <c r="I57" s="400" t="s">
        <v>61</v>
      </c>
      <c r="J57" s="400"/>
      <c r="K57" s="400"/>
      <c r="L57" s="400"/>
      <c r="M57" s="400"/>
      <c r="N57" s="400"/>
      <c r="O57" s="400"/>
      <c r="P57" s="400"/>
      <c r="Q57" s="400"/>
      <c r="S57" s="432" t="s">
        <v>15</v>
      </c>
      <c r="T57" s="433"/>
      <c r="U57" s="433"/>
      <c r="V57" s="433"/>
      <c r="W57" s="433"/>
      <c r="X57" s="433"/>
      <c r="Y57" s="434"/>
      <c r="Z57" s="466" t="s">
        <v>62</v>
      </c>
      <c r="AA57" s="467"/>
      <c r="AB57" s="467"/>
      <c r="AC57" s="467"/>
      <c r="AD57" s="467"/>
      <c r="AE57" s="467"/>
      <c r="AF57" s="467"/>
      <c r="AG57" s="468"/>
      <c r="AI57" s="432" t="s">
        <v>16</v>
      </c>
      <c r="AJ57" s="433"/>
      <c r="AK57" s="433"/>
      <c r="AL57" s="433"/>
      <c r="AM57" s="433"/>
      <c r="AN57" s="433"/>
      <c r="AO57" s="434"/>
      <c r="AP57" s="407" t="s">
        <v>63</v>
      </c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9"/>
    </row>
    <row r="58" spans="2:53" ht="9.75" customHeight="1">
      <c r="B58" s="465"/>
      <c r="C58" s="465"/>
      <c r="D58" s="465"/>
      <c r="E58" s="465"/>
      <c r="F58" s="465"/>
      <c r="G58" s="465"/>
      <c r="H58" s="465"/>
      <c r="I58" s="400"/>
      <c r="J58" s="400"/>
      <c r="K58" s="400"/>
      <c r="L58" s="400"/>
      <c r="M58" s="400"/>
      <c r="N58" s="400"/>
      <c r="O58" s="400"/>
      <c r="P58" s="400"/>
      <c r="Q58" s="400"/>
      <c r="S58" s="435"/>
      <c r="T58" s="436"/>
      <c r="U58" s="436"/>
      <c r="V58" s="436"/>
      <c r="W58" s="436"/>
      <c r="X58" s="436"/>
      <c r="Y58" s="437"/>
      <c r="Z58" s="469"/>
      <c r="AA58" s="470"/>
      <c r="AB58" s="470"/>
      <c r="AC58" s="470"/>
      <c r="AD58" s="470"/>
      <c r="AE58" s="470"/>
      <c r="AF58" s="470"/>
      <c r="AG58" s="471"/>
      <c r="AI58" s="435"/>
      <c r="AJ58" s="436"/>
      <c r="AK58" s="436"/>
      <c r="AL58" s="436"/>
      <c r="AM58" s="436"/>
      <c r="AN58" s="436"/>
      <c r="AO58" s="437"/>
      <c r="AP58" s="410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2"/>
    </row>
    <row r="59" spans="2:53" ht="9.75" customHeight="1"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Q59" s="15"/>
      <c r="R59" s="15"/>
      <c r="S59" s="15"/>
      <c r="T59" s="15"/>
      <c r="U59" s="15"/>
      <c r="V59" s="15"/>
      <c r="W59" s="15"/>
      <c r="X59" s="16"/>
      <c r="Y59" s="16"/>
      <c r="Z59" s="16"/>
      <c r="AA59" s="16"/>
      <c r="AB59" s="16"/>
      <c r="AC59" s="16"/>
      <c r="AD59" s="16"/>
      <c r="AE59" s="15"/>
      <c r="AF59" s="15"/>
      <c r="AG59" s="15"/>
      <c r="AH59" s="15"/>
      <c r="AI59" s="15"/>
      <c r="AJ59" s="15"/>
      <c r="AK59" s="15"/>
      <c r="AL59" s="15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15"/>
      <c r="AZ59" s="15"/>
      <c r="BA59" s="15"/>
    </row>
    <row r="60" spans="2:53" ht="9.75" customHeight="1">
      <c r="B60" s="280" t="s">
        <v>36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</row>
    <row r="61" spans="2:53" ht="9.75" customHeight="1"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</row>
    <row r="62" spans="2:53" ht="9.75" customHeight="1">
      <c r="B62" s="280" t="s">
        <v>22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</row>
    <row r="63" spans="2:53" ht="9.75" customHeight="1"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</row>
    <row r="64" spans="2:53" ht="9.75" customHeight="1"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</row>
    <row r="65" spans="2:53" ht="9.75" customHeight="1"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</row>
    <row r="66" spans="2:53" ht="9.75" customHeight="1" thickBo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2:28" ht="9.75" customHeight="1">
      <c r="B67" s="398" t="s">
        <v>27</v>
      </c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</row>
    <row r="68" spans="2:28" ht="9.75" customHeight="1"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</row>
    <row r="69" spans="2:53" ht="9.75" customHeight="1">
      <c r="B69" s="432" t="s">
        <v>12</v>
      </c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4"/>
      <c r="N69" s="432" t="s">
        <v>13</v>
      </c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4"/>
      <c r="Z69" s="432" t="s">
        <v>18</v>
      </c>
      <c r="AA69" s="433"/>
      <c r="AB69" s="433"/>
      <c r="AC69" s="433"/>
      <c r="AD69" s="433"/>
      <c r="AE69" s="433"/>
      <c r="AF69" s="433"/>
      <c r="AG69" s="433"/>
      <c r="AH69" s="433"/>
      <c r="AI69" s="433"/>
      <c r="AJ69" s="434"/>
      <c r="AK69" s="414"/>
      <c r="AL69" s="414"/>
      <c r="AM69" s="414"/>
      <c r="AN69" s="414"/>
      <c r="AO69" s="414"/>
      <c r="AP69" s="414"/>
      <c r="AQ69" s="414"/>
      <c r="AR69" s="414"/>
      <c r="AS69" s="413"/>
      <c r="AT69" s="413"/>
      <c r="AU69" s="413"/>
      <c r="AV69" s="413"/>
      <c r="AW69" s="413"/>
      <c r="AX69" s="413"/>
      <c r="AY69" s="413"/>
      <c r="AZ69" s="413"/>
      <c r="BA69" s="413"/>
    </row>
    <row r="70" spans="2:53" ht="9.75" customHeight="1">
      <c r="B70" s="435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7"/>
      <c r="N70" s="435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7"/>
      <c r="Z70" s="435"/>
      <c r="AA70" s="436"/>
      <c r="AB70" s="436"/>
      <c r="AC70" s="436"/>
      <c r="AD70" s="436"/>
      <c r="AE70" s="436"/>
      <c r="AF70" s="436"/>
      <c r="AG70" s="436"/>
      <c r="AH70" s="436"/>
      <c r="AI70" s="436"/>
      <c r="AJ70" s="437"/>
      <c r="AK70" s="414"/>
      <c r="AL70" s="414"/>
      <c r="AM70" s="414"/>
      <c r="AN70" s="414"/>
      <c r="AO70" s="414"/>
      <c r="AP70" s="414"/>
      <c r="AQ70" s="414"/>
      <c r="AR70" s="414"/>
      <c r="AS70" s="413"/>
      <c r="AT70" s="413"/>
      <c r="AU70" s="413"/>
      <c r="AV70" s="413"/>
      <c r="AW70" s="413"/>
      <c r="AX70" s="413"/>
      <c r="AY70" s="413"/>
      <c r="AZ70" s="413"/>
      <c r="BA70" s="413"/>
    </row>
    <row r="71" spans="2:53" ht="9.75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33"/>
      <c r="N71" s="209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33"/>
      <c r="Z71" s="209"/>
      <c r="AA71" s="210"/>
      <c r="AB71" s="210"/>
      <c r="AC71" s="210"/>
      <c r="AD71" s="210"/>
      <c r="AE71" s="210"/>
      <c r="AF71" s="210"/>
      <c r="AG71" s="210"/>
      <c r="AH71" s="210"/>
      <c r="AI71" s="210"/>
      <c r="AJ71" s="233"/>
      <c r="AK71" s="40"/>
      <c r="AL71" s="297"/>
      <c r="AM71" s="297"/>
      <c r="AN71" s="297"/>
      <c r="AO71" s="375"/>
      <c r="AP71" s="375"/>
      <c r="AQ71" s="297"/>
      <c r="AR71" s="297"/>
      <c r="AS71" s="375"/>
      <c r="AT71" s="375"/>
      <c r="AU71" s="297"/>
      <c r="AV71" s="297"/>
      <c r="AW71" s="375"/>
      <c r="AX71" s="375"/>
      <c r="AY71" s="297"/>
      <c r="AZ71" s="297"/>
      <c r="BA71" s="41"/>
    </row>
    <row r="72" spans="2:53" ht="9.75" customHeight="1"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69"/>
      <c r="N72" s="213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69"/>
      <c r="Z72" s="213"/>
      <c r="AA72" s="214"/>
      <c r="AB72" s="214"/>
      <c r="AC72" s="214"/>
      <c r="AD72" s="214"/>
      <c r="AE72" s="214"/>
      <c r="AF72" s="214"/>
      <c r="AG72" s="214"/>
      <c r="AH72" s="214"/>
      <c r="AI72" s="214"/>
      <c r="AJ72" s="269"/>
      <c r="AK72" s="41"/>
      <c r="AL72" s="297"/>
      <c r="AM72" s="297"/>
      <c r="AN72" s="297"/>
      <c r="AO72" s="375"/>
      <c r="AP72" s="375"/>
      <c r="AQ72" s="297"/>
      <c r="AR72" s="297"/>
      <c r="AS72" s="375"/>
      <c r="AT72" s="375"/>
      <c r="AU72" s="297"/>
      <c r="AV72" s="297"/>
      <c r="AW72" s="375"/>
      <c r="AX72" s="375"/>
      <c r="AY72" s="297"/>
      <c r="AZ72" s="297"/>
      <c r="BA72" s="41"/>
    </row>
    <row r="73" ht="9.75" customHeight="1"/>
    <row r="74" spans="2:53" ht="9.75" customHeight="1">
      <c r="B74" s="438" t="s">
        <v>90</v>
      </c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  <c r="AT74" s="439"/>
      <c r="AU74" s="439"/>
      <c r="AV74" s="439"/>
      <c r="AW74" s="439"/>
      <c r="AX74" s="439"/>
      <c r="AY74" s="439"/>
      <c r="AZ74" s="439"/>
      <c r="BA74" s="440"/>
    </row>
    <row r="75" spans="2:53" ht="9.75" customHeight="1">
      <c r="B75" s="441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2"/>
      <c r="AS75" s="442"/>
      <c r="AT75" s="442"/>
      <c r="AU75" s="442"/>
      <c r="AV75" s="442"/>
      <c r="AW75" s="442"/>
      <c r="AX75" s="442"/>
      <c r="AY75" s="442"/>
      <c r="AZ75" s="442"/>
      <c r="BA75" s="443"/>
    </row>
    <row r="76" spans="2:53" ht="9.75" customHeight="1">
      <c r="B76" s="209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33"/>
    </row>
    <row r="77" spans="2:53" ht="9.75" customHeight="1">
      <c r="B77" s="372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4"/>
    </row>
    <row r="78" spans="2:53" ht="9.75" customHeight="1">
      <c r="B78" s="385" t="s">
        <v>91</v>
      </c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7"/>
    </row>
    <row r="79" spans="2:53" ht="9.75" customHeight="1">
      <c r="B79" s="388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90"/>
    </row>
    <row r="80" spans="2:53" ht="6" customHeight="1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</row>
    <row r="81" spans="2:53" ht="9.75" customHeight="1">
      <c r="B81" s="143" t="s">
        <v>21</v>
      </c>
      <c r="C81" s="143"/>
      <c r="D81" s="143"/>
      <c r="E81" s="143"/>
      <c r="F81" s="143"/>
      <c r="G81" s="143"/>
      <c r="H81" s="143"/>
      <c r="I81" s="4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2:53" ht="9.75" customHeight="1">
      <c r="B82" s="423"/>
      <c r="C82" s="423"/>
      <c r="D82" s="423"/>
      <c r="E82" s="423"/>
      <c r="F82" s="423"/>
      <c r="G82" s="423"/>
      <c r="H82" s="423"/>
      <c r="I82" s="38"/>
      <c r="J82" s="39"/>
      <c r="K82" s="39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2:53" ht="9.75" customHeight="1">
      <c r="B83" s="75" t="s">
        <v>86</v>
      </c>
      <c r="C83" s="76"/>
      <c r="D83" s="76"/>
      <c r="E83" s="76"/>
      <c r="F83" s="76"/>
      <c r="G83" s="76"/>
      <c r="H83" s="76"/>
      <c r="I83" s="76"/>
      <c r="J83" s="76"/>
      <c r="K83" s="77"/>
      <c r="L83" s="75" t="s">
        <v>24</v>
      </c>
      <c r="M83" s="76"/>
      <c r="N83" s="76"/>
      <c r="O83" s="76"/>
      <c r="P83" s="76"/>
      <c r="Q83" s="76"/>
      <c r="R83" s="77"/>
      <c r="S83" s="75" t="s">
        <v>25</v>
      </c>
      <c r="T83" s="76"/>
      <c r="U83" s="76"/>
      <c r="V83" s="76"/>
      <c r="W83" s="76"/>
      <c r="X83" s="76"/>
      <c r="Y83" s="77"/>
      <c r="Z83" s="57"/>
      <c r="AA83" s="53"/>
      <c r="AB83" s="69" t="s">
        <v>14</v>
      </c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1"/>
      <c r="AX83" s="93" t="s">
        <v>89</v>
      </c>
      <c r="AY83" s="93"/>
      <c r="AZ83" s="93"/>
      <c r="BA83" s="93"/>
    </row>
    <row r="84" spans="2:53" ht="9.75" customHeight="1">
      <c r="B84" s="78"/>
      <c r="C84" s="79"/>
      <c r="D84" s="79"/>
      <c r="E84" s="79"/>
      <c r="F84" s="79"/>
      <c r="G84" s="79"/>
      <c r="H84" s="79"/>
      <c r="I84" s="79"/>
      <c r="J84" s="79"/>
      <c r="K84" s="80"/>
      <c r="L84" s="78"/>
      <c r="M84" s="79"/>
      <c r="N84" s="79"/>
      <c r="O84" s="79"/>
      <c r="P84" s="79"/>
      <c r="Q84" s="79"/>
      <c r="R84" s="80"/>
      <c r="S84" s="78"/>
      <c r="T84" s="79"/>
      <c r="U84" s="79"/>
      <c r="V84" s="79"/>
      <c r="W84" s="79"/>
      <c r="X84" s="79"/>
      <c r="Y84" s="80"/>
      <c r="Z84" s="58"/>
      <c r="AA84" s="53"/>
      <c r="AB84" s="72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4"/>
      <c r="AX84" s="93"/>
      <c r="AY84" s="93"/>
      <c r="AZ84" s="93"/>
      <c r="BA84" s="93"/>
    </row>
    <row r="85" spans="2:53" ht="9.75" customHeight="1">
      <c r="B85" s="81" t="s">
        <v>87</v>
      </c>
      <c r="C85" s="82"/>
      <c r="D85" s="82"/>
      <c r="E85" s="82"/>
      <c r="F85" s="82"/>
      <c r="G85" s="82"/>
      <c r="H85" s="82"/>
      <c r="I85" s="82"/>
      <c r="J85" s="82"/>
      <c r="K85" s="83"/>
      <c r="L85" s="81"/>
      <c r="M85" s="82"/>
      <c r="N85" s="82"/>
      <c r="O85" s="82"/>
      <c r="P85" s="82"/>
      <c r="Q85" s="82"/>
      <c r="R85" s="83"/>
      <c r="S85" s="87"/>
      <c r="T85" s="88"/>
      <c r="U85" s="88"/>
      <c r="V85" s="88"/>
      <c r="W85" s="88"/>
      <c r="X85" s="88"/>
      <c r="Y85" s="89"/>
      <c r="Z85" s="59"/>
      <c r="AA85" s="61"/>
      <c r="AB85" s="65"/>
      <c r="AC85" s="66"/>
      <c r="AD85" s="63" t="s">
        <v>92</v>
      </c>
      <c r="AE85" s="65"/>
      <c r="AF85" s="66"/>
      <c r="AG85" s="65"/>
      <c r="AH85" s="66"/>
      <c r="AI85" s="65"/>
      <c r="AJ85" s="66"/>
      <c r="AK85" s="65"/>
      <c r="AL85" s="66"/>
      <c r="AM85" s="65"/>
      <c r="AN85" s="66"/>
      <c r="AO85" s="65"/>
      <c r="AP85" s="66"/>
      <c r="AQ85" s="65"/>
      <c r="AR85" s="66"/>
      <c r="AS85" s="65"/>
      <c r="AT85" s="66"/>
      <c r="AU85" s="65"/>
      <c r="AV85" s="66"/>
      <c r="AW85" s="63" t="s">
        <v>92</v>
      </c>
      <c r="AX85" s="307"/>
      <c r="AY85" s="307"/>
      <c r="AZ85" s="299"/>
      <c r="BA85" s="309"/>
    </row>
    <row r="86" spans="2:53" ht="9.75" customHeight="1">
      <c r="B86" s="84"/>
      <c r="C86" s="85"/>
      <c r="D86" s="85"/>
      <c r="E86" s="85"/>
      <c r="F86" s="85"/>
      <c r="G86" s="85"/>
      <c r="H86" s="85"/>
      <c r="I86" s="85"/>
      <c r="J86" s="85"/>
      <c r="K86" s="86"/>
      <c r="L86" s="84"/>
      <c r="M86" s="85"/>
      <c r="N86" s="85"/>
      <c r="O86" s="85"/>
      <c r="P86" s="85"/>
      <c r="Q86" s="85"/>
      <c r="R86" s="86"/>
      <c r="S86" s="90"/>
      <c r="T86" s="91"/>
      <c r="U86" s="91"/>
      <c r="V86" s="91"/>
      <c r="W86" s="91"/>
      <c r="X86" s="91"/>
      <c r="Y86" s="92"/>
      <c r="Z86" s="59"/>
      <c r="AA86" s="61"/>
      <c r="AB86" s="67"/>
      <c r="AC86" s="68"/>
      <c r="AD86" s="64"/>
      <c r="AE86" s="67"/>
      <c r="AF86" s="68"/>
      <c r="AG86" s="67"/>
      <c r="AH86" s="68"/>
      <c r="AI86" s="67"/>
      <c r="AJ86" s="68"/>
      <c r="AK86" s="67"/>
      <c r="AL86" s="68"/>
      <c r="AM86" s="67"/>
      <c r="AN86" s="68"/>
      <c r="AO86" s="67"/>
      <c r="AP86" s="68"/>
      <c r="AQ86" s="67"/>
      <c r="AR86" s="68"/>
      <c r="AS86" s="67"/>
      <c r="AT86" s="68"/>
      <c r="AU86" s="67"/>
      <c r="AV86" s="68"/>
      <c r="AW86" s="64"/>
      <c r="AX86" s="308"/>
      <c r="AY86" s="308"/>
      <c r="AZ86" s="300"/>
      <c r="BA86" s="68"/>
    </row>
    <row r="87" ht="9.75" customHeight="1">
      <c r="AB87" s="49"/>
    </row>
    <row r="89" ht="18.75" hidden="1">
      <c r="P89" s="35"/>
    </row>
  </sheetData>
  <sheetProtection password="CE84" sheet="1" selectLockedCells="1" selectUnlockedCells="1"/>
  <mergeCells count="150">
    <mergeCell ref="AU85:AV86"/>
    <mergeCell ref="AW85:AW86"/>
    <mergeCell ref="AB83:AW84"/>
    <mergeCell ref="AD85:AD86"/>
    <mergeCell ref="AE85:AF86"/>
    <mergeCell ref="AG85:AH86"/>
    <mergeCell ref="AI85:AJ86"/>
    <mergeCell ref="AK85:AL86"/>
    <mergeCell ref="AM85:AN86"/>
    <mergeCell ref="AO85:AP86"/>
    <mergeCell ref="AQ85:AR86"/>
    <mergeCell ref="AS85:AT86"/>
    <mergeCell ref="AX85:AY86"/>
    <mergeCell ref="AZ85:BA86"/>
    <mergeCell ref="AK69:AR70"/>
    <mergeCell ref="N69:Y70"/>
    <mergeCell ref="S57:Y58"/>
    <mergeCell ref="Z57:AG58"/>
    <mergeCell ref="B78:BA79"/>
    <mergeCell ref="AU71:AV72"/>
    <mergeCell ref="AW71:AX72"/>
    <mergeCell ref="AY71:AZ72"/>
    <mergeCell ref="AS71:AT72"/>
    <mergeCell ref="Z71:AJ72"/>
    <mergeCell ref="J11:K12"/>
    <mergeCell ref="N13:P14"/>
    <mergeCell ref="Q13:R14"/>
    <mergeCell ref="B57:H58"/>
    <mergeCell ref="I57:Q58"/>
    <mergeCell ref="B81:H82"/>
    <mergeCell ref="B46:C55"/>
    <mergeCell ref="D46:K50"/>
    <mergeCell ref="L46:Z50"/>
    <mergeCell ref="V11:Z12"/>
    <mergeCell ref="L18:BA19"/>
    <mergeCell ref="D20:K23"/>
    <mergeCell ref="D18:K19"/>
    <mergeCell ref="J39:K40"/>
    <mergeCell ref="L30:Y31"/>
    <mergeCell ref="Z30:AM31"/>
    <mergeCell ref="B32:K33"/>
    <mergeCell ref="D26:K29"/>
    <mergeCell ref="L26:BA29"/>
    <mergeCell ref="AA39:AF40"/>
    <mergeCell ref="K5:L6"/>
    <mergeCell ref="B34:C43"/>
    <mergeCell ref="D34:K38"/>
    <mergeCell ref="L34:Z38"/>
    <mergeCell ref="L15:BA17"/>
    <mergeCell ref="B5:D6"/>
    <mergeCell ref="W13:AK14"/>
    <mergeCell ref="D11:I12"/>
    <mergeCell ref="L13:M14"/>
    <mergeCell ref="AA34:AF36"/>
    <mergeCell ref="G5:G6"/>
    <mergeCell ref="H5:I6"/>
    <mergeCell ref="J5:J6"/>
    <mergeCell ref="L20:BA23"/>
    <mergeCell ref="D13:K17"/>
    <mergeCell ref="S13:V14"/>
    <mergeCell ref="L11:P12"/>
    <mergeCell ref="Q11:U12"/>
    <mergeCell ref="AL13:BA14"/>
    <mergeCell ref="E5:F6"/>
    <mergeCell ref="B1:BA3"/>
    <mergeCell ref="AL5:AS5"/>
    <mergeCell ref="AT5:BA5"/>
    <mergeCell ref="AL6:AS12"/>
    <mergeCell ref="AT6:BA12"/>
    <mergeCell ref="B7:L8"/>
    <mergeCell ref="B9:AJ10"/>
    <mergeCell ref="B11:C31"/>
    <mergeCell ref="J30:K31"/>
    <mergeCell ref="M5:M6"/>
    <mergeCell ref="D24:K25"/>
    <mergeCell ref="L24:BA25"/>
    <mergeCell ref="AT39:AU40"/>
    <mergeCell ref="AA37:AA38"/>
    <mergeCell ref="AB37:AE38"/>
    <mergeCell ref="AF37:AF38"/>
    <mergeCell ref="D39:I40"/>
    <mergeCell ref="D30:I31"/>
    <mergeCell ref="V39:Z40"/>
    <mergeCell ref="D41:K43"/>
    <mergeCell ref="AG34:AU38"/>
    <mergeCell ref="D51:I52"/>
    <mergeCell ref="J51:K52"/>
    <mergeCell ref="AG51:AM52"/>
    <mergeCell ref="AR51:AS52"/>
    <mergeCell ref="AT51:AU52"/>
    <mergeCell ref="AA49:AA50"/>
    <mergeCell ref="AN51:AO52"/>
    <mergeCell ref="B44:AG45"/>
    <mergeCell ref="D53:K55"/>
    <mergeCell ref="AI57:AO58"/>
    <mergeCell ref="AP57:BA58"/>
    <mergeCell ref="B60:BA61"/>
    <mergeCell ref="B62:BA63"/>
    <mergeCell ref="AA46:AF48"/>
    <mergeCell ref="AG46:AU50"/>
    <mergeCell ref="AP51:AQ52"/>
    <mergeCell ref="L53:BA55"/>
    <mergeCell ref="AW49:AZ50"/>
    <mergeCell ref="B71:M72"/>
    <mergeCell ref="N71:Y72"/>
    <mergeCell ref="B74:BA75"/>
    <mergeCell ref="AO71:AP72"/>
    <mergeCell ref="B76:BA77"/>
    <mergeCell ref="AQ71:AR72"/>
    <mergeCell ref="AL71:AN72"/>
    <mergeCell ref="Q39:U40"/>
    <mergeCell ref="B64:BA65"/>
    <mergeCell ref="Z69:AJ70"/>
    <mergeCell ref="B69:M70"/>
    <mergeCell ref="AZ39:BA40"/>
    <mergeCell ref="B67:AB68"/>
    <mergeCell ref="AS69:BA70"/>
    <mergeCell ref="AX39:AY40"/>
    <mergeCell ref="AZ51:BA52"/>
    <mergeCell ref="L41:BA43"/>
    <mergeCell ref="BA49:BA50"/>
    <mergeCell ref="AV51:AW52"/>
    <mergeCell ref="AV46:BA48"/>
    <mergeCell ref="V51:Z52"/>
    <mergeCell ref="AA51:AF52"/>
    <mergeCell ref="AV49:AV50"/>
    <mergeCell ref="AX51:AY52"/>
    <mergeCell ref="Q51:U52"/>
    <mergeCell ref="AB49:AE50"/>
    <mergeCell ref="AF49:AF50"/>
    <mergeCell ref="AG39:AM40"/>
    <mergeCell ref="AV34:BA36"/>
    <mergeCell ref="AV37:AV38"/>
    <mergeCell ref="AW37:AZ38"/>
    <mergeCell ref="BA37:BA38"/>
    <mergeCell ref="AP39:AQ40"/>
    <mergeCell ref="AR39:AS40"/>
    <mergeCell ref="AN30:BA31"/>
    <mergeCell ref="AN39:AO40"/>
    <mergeCell ref="AV39:AW40"/>
    <mergeCell ref="B83:K84"/>
    <mergeCell ref="L83:R84"/>
    <mergeCell ref="S83:Y84"/>
    <mergeCell ref="L51:P52"/>
    <mergeCell ref="L39:P40"/>
    <mergeCell ref="AX83:BA84"/>
    <mergeCell ref="B85:K86"/>
    <mergeCell ref="L85:R86"/>
    <mergeCell ref="S85:Y86"/>
    <mergeCell ref="AB85:AC86"/>
  </mergeCells>
  <conditionalFormatting sqref="B74:BA75">
    <cfRule type="expression" priority="1" dxfId="8" stopIfTrue="1">
      <formula>$BG$63="記連ng"</formula>
    </cfRule>
  </conditionalFormatting>
  <dataValidations count="15">
    <dataValidation allowBlank="1" showInputMessage="1" showErrorMessage="1" imeMode="fullKatakana" sqref="L18:BA19 L24:BA25 L41 L53"/>
    <dataValidation type="list" allowBlank="1" showInputMessage="1" showErrorMessage="1" sqref="J30">
      <formula1>"1,2,3"</formula1>
    </dataValidation>
    <dataValidation type="list" allowBlank="1" showInputMessage="1" showErrorMessage="1" sqref="AA46:AF48 AA34:AF36">
      <formula1>"銀行・金庫・組合,　,銀行,金庫,組合"</formula1>
    </dataValidation>
    <dataValidation type="whole" allowBlank="1" showInputMessage="1" showErrorMessage="1" imeMode="halfAlpha" sqref="AN39:BA40 AN51:BA52 Z85 AX85:BA86">
      <formula1>0</formula1>
      <formula2>9</formula2>
    </dataValidation>
    <dataValidation allowBlank="1" showInputMessage="1" showErrorMessage="1" imeMode="on" sqref="AB37:AE38 AW37:AZ38 Z57:AG58 I57:Q58"/>
    <dataValidation type="list" allowBlank="1" showInputMessage="1" showErrorMessage="1" sqref="AV46:BA48 AV34:BA36">
      <formula1>"本店・支店・出張所,　,本店,支店,出張所"</formula1>
    </dataValidation>
    <dataValidation allowBlank="1" showInputMessage="1" showErrorMessage="1" imeMode="halfAlpha" sqref="L11:P12 AL13:BA14 N13 S13 AP57:BA58 Z71:AJ72"/>
    <dataValidation type="list" allowBlank="1" showInputMessage="1" showErrorMessage="1" sqref="K5:L6">
      <formula1>"1,2,3,4,5,6,7,8,9,10,11,12,13,14,15,16,17,18,19,20,21,22,23,24,25,26,27,28,29,30,31"</formula1>
    </dataValidation>
    <dataValidation type="list" allowBlank="1" showInputMessage="1" showErrorMessage="1" imeMode="halfAlpha" sqref="H5:I6 AS71:AT72">
      <formula1>"1,2,3,4,5,6,7,8,9,10,11,12"</formula1>
    </dataValidation>
    <dataValidation type="whole" allowBlank="1" showInputMessage="1" showErrorMessage="1" imeMode="halfAlpha" sqref="E5:F6 AO71:AP72">
      <formula1>1</formula1>
      <formula2>999</formula2>
    </dataValidation>
    <dataValidation type="list" allowBlank="1" showInputMessage="1" showErrorMessage="1" sqref="AS69">
      <formula1>"新規・変更・廃止,　,新規,変更,廃止"</formula1>
    </dataValidation>
    <dataValidation type="list" allowBlank="1" showInputMessage="1" showErrorMessage="1" sqref="J39:K40 J51:K52">
      <formula1>"1,2,4,9"</formula1>
    </dataValidation>
    <dataValidation type="list" showInputMessage="1" showErrorMessage="1" sqref="J11:K12">
      <formula1>"1,2,3"</formula1>
    </dataValidation>
    <dataValidation type="list" allowBlank="1" showInputMessage="1" showErrorMessage="1" imeMode="halfAlpha" sqref="AW71:AX72">
      <formula1>"1,2,3,4,5,6,7,8,9,10,11,12,13,14,15,16,17,18,19,20,21,22,23,24,25,26,27,28,29,30,31"</formula1>
    </dataValidation>
    <dataValidation allowBlank="1" showInputMessage="1" showErrorMessage="1" imeMode="hiragana" sqref="B71:Y72 B76:BA79"/>
  </dataValidations>
  <printOptions/>
  <pageMargins left="0.9055118110236221" right="0.5118110236220472" top="0.7480314960629921" bottom="0.7480314960629921" header="0.31496062992125984" footer="0.31496062992125984"/>
  <pageSetup cellComments="asDisplayed" horizontalDpi="600" verticalDpi="600" orientation="portrait" paperSize="9" scale="59" r:id="rId4"/>
  <ignoredErrors>
    <ignoredError sqref="N13 S13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S001283 森鼻　知可子</cp:lastModifiedBy>
  <cp:lastPrinted>2023-03-30T00:33:31Z</cp:lastPrinted>
  <dcterms:created xsi:type="dcterms:W3CDTF">2018-04-06T03:18:37Z</dcterms:created>
  <dcterms:modified xsi:type="dcterms:W3CDTF">2023-06-02T07:25:34Z</dcterms:modified>
  <cp:category/>
  <cp:version/>
  <cp:contentType/>
  <cp:contentStatus/>
</cp:coreProperties>
</file>