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12300" windowHeight="9105" activeTab="0"/>
  </bookViews>
  <sheets>
    <sheet name="●申請書" sheetId="1" r:id="rId1"/>
    <sheet name="●損害賠償用紙" sheetId="2" r:id="rId2"/>
    <sheet name="△同意書" sheetId="3" r:id="rId3"/>
    <sheet name="■許可後提出（着手・完了）" sheetId="4" r:id="rId4"/>
  </sheets>
  <definedNames>
    <definedName name="_xlnm.Print_Area" localSheetId="3">'■許可後提出（着手・完了）'!$A$5:$BP$40</definedName>
    <definedName name="_xlnm.Print_Area" localSheetId="2">'△同意書'!$A$6:$BA$37</definedName>
    <definedName name="_xlnm.Print_Area" localSheetId="0">'●申請書'!$A$4:$BH$50</definedName>
    <definedName name="_xlnm.Print_Area" localSheetId="1">'●損害賠償用紙'!$A$5:$BA$36</definedName>
  </definedNames>
  <calcPr fullCalcOnLoad="1"/>
</workbook>
</file>

<file path=xl/sharedStrings.xml><?xml version="1.0" encoding="utf-8"?>
<sst xmlns="http://schemas.openxmlformats.org/spreadsheetml/2006/main" count="186" uniqueCount="147">
  <si>
    <t>年</t>
  </si>
  <si>
    <t>担当者</t>
  </si>
  <si>
    <t>住　所</t>
  </si>
  <si>
    <t>氏　名</t>
  </si>
  <si>
    <t>路線名</t>
  </si>
  <si>
    <t>場
所</t>
  </si>
  <si>
    <t>間</t>
  </si>
  <si>
    <t>添付書類</t>
  </si>
  <si>
    <t>記載要領</t>
  </si>
  <si>
    <t>道路管理者</t>
  </si>
  <si>
    <t>1.</t>
  </si>
  <si>
    <t>2.</t>
  </si>
  <si>
    <t>3.</t>
  </si>
  <si>
    <t>4.</t>
  </si>
  <si>
    <t>「車道・歩道・その他」については、該当するものを○で囲むこと。</t>
  </si>
  <si>
    <t>現況写真を添付し、朱線にて明示すること。</t>
  </si>
  <si>
    <t>道路掘削許可申請書</t>
  </si>
  <si>
    <t>掘削の目的</t>
  </si>
  <si>
    <t>掘削の場所</t>
  </si>
  <si>
    <t>掘削面積</t>
  </si>
  <si>
    <t xml:space="preserve"> 三田市</t>
  </si>
  <si>
    <t>三田市長</t>
  </si>
  <si>
    <t>あて</t>
  </si>
  <si>
    <t>月</t>
  </si>
  <si>
    <t>日</t>
  </si>
  <si>
    <t>市道</t>
  </si>
  <si>
    <t>線</t>
  </si>
  <si>
    <t>日から</t>
  </si>
  <si>
    <t>日まで</t>
  </si>
  <si>
    <t>日間</t>
  </si>
  <si>
    <t>車道・歩道・その他（</t>
  </si>
  <si>
    <t>）</t>
  </si>
  <si>
    <t>三田市道路占用規則第６条の規定により許可を申請します。</t>
  </si>
  <si>
    <t>5.</t>
  </si>
  <si>
    <t>原　状　回　復</t>
  </si>
  <si>
    <t>道路の
復旧方法</t>
  </si>
  <si>
    <t>工事の期間</t>
  </si>
  <si>
    <t>備　　考</t>
  </si>
  <si>
    <t>工事実施
の方法</t>
  </si>
  <si>
    <t>車道</t>
  </si>
  <si>
    <t>歩道</t>
  </si>
  <si>
    <t>車道通行止規制合計日数</t>
  </si>
  <si>
    <t>時間帯</t>
  </si>
  <si>
    <t>昼間 ・ 夜間 ・ 昼夜間</t>
  </si>
  <si>
    <t>片側通行 ・ 通行止</t>
  </si>
  <si>
    <t>無・部分規制・一車線規制</t>
  </si>
  <si>
    <t>無・部分規制・仮歩道(最寄)</t>
  </si>
  <si>
    <t>通行止(周辺迂回)</t>
  </si>
  <si>
    <t>＜ある場合は迂回路図の添付が必要＞</t>
  </si>
  <si>
    <t>交通規制方法</t>
  </si>
  <si>
    <t>提出部数は正2部・副1部の計３部とする。</t>
  </si>
  <si>
    <t>申請者が法人である場合には、「住所」の欄には主たる事務所の所在地、「氏名」の欄には名称及び代表</t>
  </si>
  <si>
    <t>者の氏名を記載するとともに、「担当者」の欄に所属・氏名を記載すること。</t>
  </si>
  <si>
    <t>「場所」の欄には、地番まで記載すること。　掘削が２以上の地番にわたる場合には、起点と終点を記載</t>
  </si>
  <si>
    <t>すること。</t>
  </si>
  <si>
    <t>「添付書類」の欄には、道路掘削の場所等を明らかにした図面その他必要な書類を添付し、その書類名を</t>
  </si>
  <si>
    <t>○で囲むこと。</t>
  </si>
  <si>
    <t>←申請日</t>
  </si>
  <si>
    <t>←担当者所属</t>
  </si>
  <si>
    <t>←担当者氏名</t>
  </si>
  <si>
    <t>←連絡先</t>
  </si>
  <si>
    <t>㊞</t>
  </si>
  <si>
    <t>損害賠償責任負担請書</t>
  </si>
  <si>
    <t>本申請に係る</t>
  </si>
  <si>
    <t>申請者</t>
  </si>
  <si>
    <t>（所在地）</t>
  </si>
  <si>
    <t>（名　称）</t>
  </si>
  <si>
    <t>三道(道)</t>
  </si>
  <si>
    <t>第</t>
  </si>
  <si>
    <t>号の</t>
  </si>
  <si>
    <t>日付</t>
  </si>
  <si>
    <t>新規</t>
  </si>
  <si>
    <t>変更</t>
  </si>
  <si>
    <t>（注意：道路占用、工期延長は別途様式あり）</t>
  </si>
  <si>
    <t>のため</t>
  </si>
  <si>
    <t>ＴＥＬ</t>
  </si>
  <si>
    <t>－</t>
  </si>
  <si>
    <t>〒</t>
  </si>
  <si>
    <t>－</t>
  </si>
  <si>
    <t>での</t>
  </si>
  <si>
    <t>同意書とは、農会長や水利組合長、自治区長や自治会長等の利害関係人の同意を証する書面を指し、市道</t>
  </si>
  <si>
    <t>同　　意　　書</t>
  </si>
  <si>
    <t>（同意日）</t>
  </si>
  <si>
    <t>（同意者）</t>
  </si>
  <si>
    <t>このたび、下記の法定外公共物を</t>
  </si>
  <si>
    <t>することに同意します。</t>
  </si>
  <si>
    <t>記</t>
  </si>
  <si>
    <t>１．</t>
  </si>
  <si>
    <t>法定外公共物の場所、施工規模等</t>
  </si>
  <si>
    <t>場　　　　所</t>
  </si>
  <si>
    <t>種 類</t>
  </si>
  <si>
    <t>施工規模、数量等</t>
  </si>
  <si>
    <t>三田市</t>
  </si>
  <si>
    <t>２．</t>
  </si>
  <si>
    <t>３．</t>
  </si>
  <si>
    <t>その他</t>
  </si>
  <si>
    <t xml:space="preserve"> 損害賠償責任負担請書、位置図、
 平面図 、 断面図 、 構造図 、
 現況写真、交通規制図、同意書 他</t>
  </si>
  <si>
    <r>
      <t>≪注意≫　市道と重複する法定外公共物に関する掘削を施行する場合等のみ、農会長や水利組合長、自治区長や自治会長等の同意書を添付してください。</t>
    </r>
    <r>
      <rPr>
        <sz val="9"/>
        <color indexed="30"/>
        <rFont val="ＭＳ 明朝"/>
        <family val="1"/>
      </rPr>
      <t>　　　　　　　　　　　　　　　　　　　　　　　　　　　　　　　　　　　　　　　　　　　　　　　　　　　　　　　　</t>
    </r>
  </si>
  <si>
    <t>と重複する法定外公共物に関する掘削する場合等、必要に応じてその同意書を添付すること。</t>
  </si>
  <si>
    <t>㊞</t>
  </si>
  <si>
    <t xml:space="preserve"> ＜これより右側の列は印刷されません。＞</t>
  </si>
  <si>
    <r>
      <t>＜注意＞　新規、変更</t>
    </r>
    <r>
      <rPr>
        <b/>
        <u val="double"/>
        <sz val="10"/>
        <color indexed="10"/>
        <rFont val="ＭＳ 明朝"/>
        <family val="1"/>
      </rPr>
      <t>(工期延長以外)の</t>
    </r>
    <r>
      <rPr>
        <b/>
        <u val="double"/>
        <sz val="12"/>
        <color indexed="10"/>
        <rFont val="ＭＳ 明朝"/>
        <family val="1"/>
      </rPr>
      <t xml:space="preserve">申請書に添付してください。
</t>
    </r>
    <r>
      <rPr>
        <sz val="12"/>
        <color indexed="10"/>
        <rFont val="ＭＳ 明朝"/>
        <family val="1"/>
      </rPr>
      <t>　　　　　　　　　　　　　　　                      　　</t>
    </r>
    <r>
      <rPr>
        <sz val="9"/>
        <color indexed="30"/>
        <rFont val="ＭＳ 明朝"/>
        <family val="1"/>
      </rPr>
      <t>＜この2行は印刷されません。＞</t>
    </r>
  </si>
  <si>
    <t xml:space="preserve"> ＜この3行は印刷されません。＞</t>
  </si>
  <si>
    <r>
      <rPr>
        <b/>
        <u val="single"/>
        <sz val="12"/>
        <color indexed="10"/>
        <rFont val="ＭＳ 明朝"/>
        <family val="1"/>
      </rPr>
      <t>＜注意＞　印刷はＡ４サイズ縦１ページに入るように設定していますが、もし複数にまたがってしまう場合は「印刷範囲のクリア」をせずに、余白を減少させてください。</t>
    </r>
    <r>
      <rPr>
        <sz val="12"/>
        <color indexed="10"/>
        <rFont val="ＭＳ 明朝"/>
        <family val="1"/>
      </rPr>
      <t>　
　　　　　　　　　　　　　　　　　　　　　　　　　　　　　　</t>
    </r>
    <r>
      <rPr>
        <sz val="9"/>
        <color indexed="30"/>
        <rFont val="ＭＳ 明朝"/>
        <family val="1"/>
      </rPr>
      <t>＜この3行は印刷されません。＞</t>
    </r>
  </si>
  <si>
    <r>
      <rPr>
        <b/>
        <u val="single"/>
        <sz val="12"/>
        <color indexed="10"/>
        <rFont val="ＭＳ 明朝"/>
        <family val="1"/>
      </rPr>
      <t>＜注意＞　印刷はＡ４サイズ縦１ページに入るように設定していますが、もし複数にまたがってしまう場合は「印刷範囲のクリア」をせずに、余白を減少させてください。</t>
    </r>
    <r>
      <rPr>
        <sz val="12"/>
        <color indexed="10"/>
        <rFont val="ＭＳ 明朝"/>
        <family val="1"/>
      </rPr>
      <t xml:space="preserve">　　　　　　　　　　　　　　　　　　　　　　　　 </t>
    </r>
    <r>
      <rPr>
        <sz val="9"/>
        <color indexed="30"/>
        <rFont val="ＭＳ 明朝"/>
        <family val="1"/>
      </rPr>
      <t>＜この3行は印刷されません。＞</t>
    </r>
  </si>
  <si>
    <t>（施主）</t>
  </si>
  <si>
    <t>←枠内に○印及び、変更の場合は
従前の許可書の番号と年月日を記入</t>
  </si>
  <si>
    <t>←施主の 住所 又は 所在地</t>
  </si>
  <si>
    <t>←施主の 氏名 又は 名称及び代表者氏名</t>
  </si>
  <si>
    <t>←枠内に記入及び○印など</t>
  </si>
  <si>
    <t>にあたり、第三者又は市に損害を及ぼしたときは、一切の損害責任を負います。</t>
  </si>
  <si>
    <t xml:space="preserve"> 　　　　　　　　　　　　　　　　　　　　　　　　　　　　　　　　　　　　 ＜ この2行は印刷されません。＞</t>
  </si>
  <si>
    <t>工　事　着　手　届</t>
  </si>
  <si>
    <t>工　事　完　了　届</t>
  </si>
  <si>
    <t>㊞</t>
  </si>
  <si>
    <t>　</t>
  </si>
  <si>
    <t>日付け　三道(</t>
  </si>
  <si>
    <t>)第</t>
  </si>
  <si>
    <t>で許可のあった</t>
  </si>
  <si>
    <t>工事等について、着手しますので本書を提出します。</t>
  </si>
  <si>
    <t>工事等について、完了しましたので本書を提出します。</t>
  </si>
  <si>
    <t>１.</t>
  </si>
  <si>
    <t>１.</t>
  </si>
  <si>
    <t>２.</t>
  </si>
  <si>
    <t>２.</t>
  </si>
  <si>
    <t>場所</t>
  </si>
  <si>
    <t>３.</t>
  </si>
  <si>
    <t>工事等の期間</t>
  </si>
  <si>
    <t>工事等の
完了年月日</t>
  </si>
  <si>
    <t>（</t>
  </si>
  <si>
    <t>日間）</t>
  </si>
  <si>
    <t>（←ただし許可期間内に限る）</t>
  </si>
  <si>
    <t>（↑ただし許可期間内に限る）</t>
  </si>
  <si>
    <t>４.</t>
  </si>
  <si>
    <t>４.</t>
  </si>
  <si>
    <t>完了予定日</t>
  </si>
  <si>
    <t>日完了予定</t>
  </si>
  <si>
    <t>（←最新の完了予定日）</t>
  </si>
  <si>
    <t>５.</t>
  </si>
  <si>
    <t>特記事項</t>
  </si>
  <si>
    <t>○ 提出は必要事項を記入、押印のうえ、本紙のみ１部提出すること。</t>
  </si>
  <si>
    <t>○ 提出は必要事項を記入、押印のうえ、許可を受けた工事等の</t>
  </si>
  <si>
    <t>写真（着手前、工事中、完了後）を添付し、１部提出すること。</t>
  </si>
  <si>
    <r>
      <t>＜注意＞　新規、変更</t>
    </r>
    <r>
      <rPr>
        <b/>
        <u val="double"/>
        <sz val="10"/>
        <color indexed="10"/>
        <rFont val="ＭＳ 明朝"/>
        <family val="1"/>
      </rPr>
      <t>(工期延長以外)</t>
    </r>
    <r>
      <rPr>
        <b/>
        <u val="double"/>
        <sz val="12"/>
        <color indexed="10"/>
        <rFont val="ＭＳ 明朝"/>
        <family val="1"/>
      </rPr>
      <t>の場合のみ、許可以降に提出してください。</t>
    </r>
  </si>
  <si>
    <t>道</t>
  </si>
  <si>
    <t>令和</t>
  </si>
  <si>
    <t>平成
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</si>
</sst>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2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7.5"/>
      <name val="ＭＳ 明朝"/>
      <family val="1"/>
    </font>
    <font>
      <b/>
      <u val="single"/>
      <sz val="10"/>
      <name val="ＭＳ 明朝"/>
      <family val="1"/>
    </font>
    <font>
      <b/>
      <u val="double"/>
      <sz val="10"/>
      <color indexed="10"/>
      <name val="ＭＳ 明朝"/>
      <family val="1"/>
    </font>
    <font>
      <b/>
      <u val="double"/>
      <sz val="12"/>
      <color indexed="10"/>
      <name val="ＭＳ 明朝"/>
      <family val="1"/>
    </font>
    <font>
      <sz val="9"/>
      <color indexed="30"/>
      <name val="ＭＳ 明朝"/>
      <family val="1"/>
    </font>
    <font>
      <sz val="7"/>
      <name val="ＭＳ 明朝"/>
      <family val="1"/>
    </font>
    <font>
      <sz val="12"/>
      <color indexed="10"/>
      <name val="ＭＳ 明朝"/>
      <family val="1"/>
    </font>
    <font>
      <b/>
      <u val="single"/>
      <sz val="12"/>
      <color indexed="10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sz val="12"/>
      <color indexed="8"/>
      <name val="ＭＳ 明朝"/>
      <family val="1"/>
    </font>
    <font>
      <u val="double"/>
      <sz val="20"/>
      <color indexed="10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2"/>
      <color rgb="FFFF0000"/>
      <name val="ＭＳ 明朝"/>
      <family val="1"/>
    </font>
    <font>
      <b/>
      <u val="double"/>
      <sz val="12"/>
      <color rgb="FFFF0000"/>
      <name val="ＭＳ 明朝"/>
      <family val="1"/>
    </font>
    <font>
      <sz val="9"/>
      <color rgb="FF0070C0"/>
      <name val="ＭＳ 明朝"/>
      <family val="1"/>
    </font>
    <font>
      <sz val="12"/>
      <color theme="1"/>
      <name val="ＭＳ 明朝"/>
      <family val="1"/>
    </font>
    <font>
      <u val="double"/>
      <sz val="20"/>
      <color rgb="FFFF0000"/>
      <name val="ＭＳ ゴシック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Alignment="1">
      <alignment horizontal="distributed"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shrinkToFit="1"/>
    </xf>
    <xf numFmtId="0" fontId="9" fillId="33" borderId="0" xfId="0" applyFont="1" applyFill="1" applyAlignment="1">
      <alignment vertical="center"/>
    </xf>
    <xf numFmtId="0" fontId="3" fillId="33" borderId="0" xfId="0" applyFont="1" applyFill="1" applyAlignment="1" quotePrefix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 quotePrefix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 horizontal="right" vertical="top"/>
    </xf>
    <xf numFmtId="0" fontId="6" fillId="33" borderId="18" xfId="0" applyFont="1" applyFill="1" applyBorder="1" applyAlignment="1">
      <alignment vertical="center"/>
    </xf>
    <xf numFmtId="0" fontId="1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top"/>
    </xf>
    <xf numFmtId="0" fontId="57" fillId="33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wrapText="1"/>
    </xf>
    <xf numFmtId="49" fontId="2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wrapText="1"/>
    </xf>
    <xf numFmtId="0" fontId="58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59" fillId="34" borderId="0" xfId="0" applyFont="1" applyFill="1" applyAlignment="1">
      <alignment vertical="center" wrapText="1"/>
    </xf>
    <xf numFmtId="0" fontId="60" fillId="34" borderId="0" xfId="0" applyFont="1" applyFill="1" applyAlignment="1">
      <alignment vertical="top"/>
    </xf>
    <xf numFmtId="0" fontId="58" fillId="33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9" fontId="2" fillId="34" borderId="0" xfId="0" applyNumberFormat="1" applyFont="1" applyFill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13" fillId="34" borderId="0" xfId="0" applyFont="1" applyFill="1" applyAlignment="1">
      <alignment vertical="top"/>
    </xf>
    <xf numFmtId="0" fontId="13" fillId="34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9" fillId="34" borderId="0" xfId="0" applyFont="1" applyFill="1" applyAlignment="1">
      <alignment wrapText="1"/>
    </xf>
    <xf numFmtId="0" fontId="61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 textRotation="255" wrapText="1"/>
    </xf>
    <xf numFmtId="0" fontId="61" fillId="33" borderId="0" xfId="0" applyFont="1" applyFill="1" applyAlignment="1">
      <alignment horizontal="distributed" vertical="center"/>
    </xf>
    <xf numFmtId="0" fontId="61" fillId="34" borderId="0" xfId="0" applyFont="1" applyFill="1" applyAlignment="1">
      <alignment vertical="center"/>
    </xf>
    <xf numFmtId="0" fontId="63" fillId="34" borderId="0" xfId="0" applyFont="1" applyFill="1" applyAlignment="1">
      <alignment horizontal="right" vertical="top"/>
    </xf>
    <xf numFmtId="0" fontId="63" fillId="33" borderId="0" xfId="0" applyFont="1" applyFill="1" applyAlignment="1">
      <alignment vertical="top"/>
    </xf>
    <xf numFmtId="0" fontId="61" fillId="33" borderId="0" xfId="0" applyNumberFormat="1" applyFont="1" applyFill="1" applyAlignment="1">
      <alignment shrinkToFit="1"/>
    </xf>
    <xf numFmtId="0" fontId="61" fillId="33" borderId="0" xfId="0" applyNumberFormat="1" applyFont="1" applyFill="1" applyAlignment="1">
      <alignment vertical="top" shrinkToFit="1"/>
    </xf>
    <xf numFmtId="0" fontId="61" fillId="33" borderId="0" xfId="0" applyNumberFormat="1" applyFont="1" applyFill="1" applyAlignment="1">
      <alignment wrapText="1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vertical="top"/>
    </xf>
    <xf numFmtId="0" fontId="63" fillId="33" borderId="0" xfId="0" applyFont="1" applyFill="1" applyAlignment="1">
      <alignment horizontal="right"/>
    </xf>
    <xf numFmtId="0" fontId="61" fillId="33" borderId="0" xfId="0" applyNumberFormat="1" applyFont="1" applyFill="1" applyAlignment="1">
      <alignment vertical="center" wrapText="1"/>
    </xf>
    <xf numFmtId="0" fontId="61" fillId="33" borderId="0" xfId="0" applyFont="1" applyFill="1" applyAlignment="1">
      <alignment horizontal="left" vertical="top" wrapText="1" shrinkToFit="1"/>
    </xf>
    <xf numFmtId="0" fontId="63" fillId="33" borderId="0" xfId="0" applyFont="1" applyFill="1" applyAlignment="1">
      <alignment/>
    </xf>
    <xf numFmtId="0" fontId="61" fillId="33" borderId="0" xfId="0" applyNumberFormat="1" applyFont="1" applyFill="1" applyAlignment="1">
      <alignment horizontal="center" vertical="center"/>
    </xf>
    <xf numFmtId="0" fontId="61" fillId="34" borderId="11" xfId="0" applyFont="1" applyFill="1" applyBorder="1" applyAlignment="1">
      <alignment vertical="center"/>
    </xf>
    <xf numFmtId="0" fontId="61" fillId="33" borderId="11" xfId="0" applyFont="1" applyFill="1" applyBorder="1" applyAlignment="1">
      <alignment vertical="center"/>
    </xf>
    <xf numFmtId="0" fontId="61" fillId="33" borderId="28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61" fillId="34" borderId="14" xfId="0" applyFont="1" applyFill="1" applyBorder="1" applyAlignment="1">
      <alignment vertical="center"/>
    </xf>
    <xf numFmtId="0" fontId="61" fillId="33" borderId="15" xfId="0" applyFont="1" applyFill="1" applyBorder="1" applyAlignment="1">
      <alignment vertical="center"/>
    </xf>
    <xf numFmtId="0" fontId="63" fillId="33" borderId="14" xfId="0" applyFont="1" applyFill="1" applyBorder="1" applyAlignment="1">
      <alignment vertical="center"/>
    </xf>
    <xf numFmtId="0" fontId="63" fillId="33" borderId="15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/>
    </xf>
    <xf numFmtId="0" fontId="63" fillId="33" borderId="11" xfId="0" applyFont="1" applyFill="1" applyBorder="1" applyAlignment="1">
      <alignment/>
    </xf>
    <xf numFmtId="0" fontId="63" fillId="33" borderId="11" xfId="0" applyFont="1" applyFill="1" applyBorder="1" applyAlignment="1">
      <alignment shrinkToFit="1"/>
    </xf>
    <xf numFmtId="0" fontId="63" fillId="33" borderId="28" xfId="0" applyFont="1" applyFill="1" applyBorder="1" applyAlignment="1">
      <alignment shrinkToFit="1"/>
    </xf>
    <xf numFmtId="0" fontId="63" fillId="33" borderId="14" xfId="0" applyFont="1" applyFill="1" applyBorder="1" applyAlignment="1">
      <alignment vertical="top"/>
    </xf>
    <xf numFmtId="0" fontId="63" fillId="33" borderId="15" xfId="0" applyFont="1" applyFill="1" applyBorder="1" applyAlignment="1">
      <alignment vertical="top"/>
    </xf>
    <xf numFmtId="0" fontId="61" fillId="33" borderId="17" xfId="0" applyFont="1" applyFill="1" applyBorder="1" applyAlignment="1">
      <alignment vertical="center"/>
    </xf>
    <xf numFmtId="0" fontId="61" fillId="33" borderId="27" xfId="0" applyFont="1" applyFill="1" applyBorder="1" applyAlignment="1">
      <alignment vertical="center"/>
    </xf>
    <xf numFmtId="0" fontId="64" fillId="33" borderId="18" xfId="0" applyFont="1" applyFill="1" applyBorder="1" applyAlignment="1">
      <alignment shrinkToFit="1"/>
    </xf>
    <xf numFmtId="0" fontId="64" fillId="33" borderId="0" xfId="0" applyFont="1" applyFill="1" applyAlignment="1">
      <alignment vertical="top" shrinkToFit="1"/>
    </xf>
    <xf numFmtId="0" fontId="61" fillId="33" borderId="11" xfId="0" applyFont="1" applyFill="1" applyBorder="1" applyAlignment="1">
      <alignment horizontal="distributed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vertical="center" wrapText="1"/>
    </xf>
    <xf numFmtId="0" fontId="61" fillId="33" borderId="29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vertical="top"/>
    </xf>
    <xf numFmtId="0" fontId="61" fillId="33" borderId="29" xfId="0" applyFont="1" applyFill="1" applyBorder="1" applyAlignment="1">
      <alignment vertical="center"/>
    </xf>
    <xf numFmtId="0" fontId="61" fillId="33" borderId="0" xfId="0" applyFont="1" applyFill="1" applyBorder="1" applyAlignment="1">
      <alignment/>
    </xf>
    <xf numFmtId="0" fontId="61" fillId="33" borderId="13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1" fillId="33" borderId="30" xfId="0" applyFont="1" applyFill="1" applyBorder="1" applyAlignment="1">
      <alignment vertical="center"/>
    </xf>
    <xf numFmtId="0" fontId="61" fillId="33" borderId="29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58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shrinkToFit="1"/>
    </xf>
    <xf numFmtId="0" fontId="2" fillId="33" borderId="0" xfId="0" applyFont="1" applyFill="1" applyAlignment="1">
      <alignment vertical="center" shrinkToFit="1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 shrinkToFit="1"/>
    </xf>
    <xf numFmtId="0" fontId="2" fillId="33" borderId="11" xfId="0" applyFont="1" applyFill="1" applyBorder="1" applyAlignment="1">
      <alignment horizontal="distributed" vertical="center" shrinkToFit="1"/>
    </xf>
    <xf numFmtId="0" fontId="2" fillId="33" borderId="31" xfId="0" applyFont="1" applyFill="1" applyBorder="1" applyAlignment="1">
      <alignment horizontal="distributed" vertical="center" shrinkToFit="1"/>
    </xf>
    <xf numFmtId="0" fontId="2" fillId="33" borderId="20" xfId="0" applyFont="1" applyFill="1" applyBorder="1" applyAlignment="1">
      <alignment horizontal="distributed" vertical="center" shrinkToFit="1"/>
    </xf>
    <xf numFmtId="0" fontId="2" fillId="33" borderId="0" xfId="0" applyFont="1" applyFill="1" applyBorder="1" applyAlignment="1">
      <alignment horizontal="distributed" vertical="center" shrinkToFit="1"/>
    </xf>
    <xf numFmtId="0" fontId="2" fillId="33" borderId="25" xfId="0" applyFont="1" applyFill="1" applyBorder="1" applyAlignment="1">
      <alignment horizontal="distributed" vertical="center" shrinkToFit="1"/>
    </xf>
    <xf numFmtId="0" fontId="2" fillId="33" borderId="32" xfId="0" applyFont="1" applyFill="1" applyBorder="1" applyAlignment="1">
      <alignment horizontal="distributed" vertical="center" shrinkToFit="1"/>
    </xf>
    <xf numFmtId="0" fontId="2" fillId="33" borderId="14" xfId="0" applyFont="1" applyFill="1" applyBorder="1" applyAlignment="1">
      <alignment horizontal="distributed" vertical="center" shrinkToFit="1"/>
    </xf>
    <xf numFmtId="0" fontId="2" fillId="33" borderId="33" xfId="0" applyFont="1" applyFill="1" applyBorder="1" applyAlignment="1">
      <alignment horizontal="distributed" vertical="center" shrinkToFit="1"/>
    </xf>
    <xf numFmtId="0" fontId="2" fillId="33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shrinkToFit="1"/>
    </xf>
    <xf numFmtId="0" fontId="0" fillId="0" borderId="31" xfId="0" applyFont="1" applyBorder="1" applyAlignment="1">
      <alignment horizontal="distributed" vertical="center" shrinkToFit="1"/>
    </xf>
    <xf numFmtId="0" fontId="0" fillId="0" borderId="32" xfId="0" applyFont="1" applyBorder="1" applyAlignment="1">
      <alignment horizontal="distributed" vertical="center" shrinkToFit="1"/>
    </xf>
    <xf numFmtId="0" fontId="0" fillId="0" borderId="14" xfId="0" applyFont="1" applyBorder="1" applyAlignment="1">
      <alignment horizontal="distributed" vertical="center" shrinkToFit="1"/>
    </xf>
    <xf numFmtId="0" fontId="0" fillId="0" borderId="33" xfId="0" applyFont="1" applyBorder="1" applyAlignment="1">
      <alignment horizontal="distributed" vertical="center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3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distributed" vertical="center" shrinkToFit="1"/>
    </xf>
    <xf numFmtId="0" fontId="2" fillId="33" borderId="18" xfId="0" applyFont="1" applyFill="1" applyBorder="1" applyAlignment="1">
      <alignment horizontal="distributed" vertical="center" shrinkToFit="1"/>
    </xf>
    <xf numFmtId="0" fontId="2" fillId="33" borderId="35" xfId="0" applyFont="1" applyFill="1" applyBorder="1" applyAlignment="1">
      <alignment horizontal="distributed" vertical="center" shrinkToFit="1"/>
    </xf>
    <xf numFmtId="0" fontId="2" fillId="33" borderId="10" xfId="0" applyFont="1" applyFill="1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distributed" vertical="center" shrinkToFit="1"/>
    </xf>
    <xf numFmtId="0" fontId="7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31" xfId="0" applyFont="1" applyBorder="1" applyAlignment="1">
      <alignment horizontal="distributed" vertical="center" shrinkToFit="1"/>
    </xf>
    <xf numFmtId="0" fontId="2" fillId="0" borderId="32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2" fillId="0" borderId="33" xfId="0" applyFont="1" applyBorder="1" applyAlignment="1">
      <alignment horizontal="distributed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textRotation="255" shrinkToFit="1"/>
    </xf>
    <xf numFmtId="0" fontId="3" fillId="33" borderId="31" xfId="0" applyFont="1" applyFill="1" applyBorder="1" applyAlignment="1">
      <alignment horizontal="center" vertical="center" textRotation="255" shrinkToFit="1"/>
    </xf>
    <xf numFmtId="0" fontId="3" fillId="33" borderId="29" xfId="0" applyFont="1" applyFill="1" applyBorder="1" applyAlignment="1">
      <alignment horizontal="center" vertical="center" textRotation="255" shrinkToFit="1"/>
    </xf>
    <xf numFmtId="0" fontId="3" fillId="33" borderId="25" xfId="0" applyFont="1" applyFill="1" applyBorder="1" applyAlignment="1">
      <alignment horizontal="center" vertical="center" textRotation="255" shrinkToFit="1"/>
    </xf>
    <xf numFmtId="0" fontId="3" fillId="33" borderId="13" xfId="0" applyFont="1" applyFill="1" applyBorder="1" applyAlignment="1">
      <alignment horizontal="center" vertical="center" textRotation="255" shrinkToFit="1"/>
    </xf>
    <xf numFmtId="0" fontId="3" fillId="33" borderId="33" xfId="0" applyFont="1" applyFill="1" applyBorder="1" applyAlignment="1">
      <alignment horizontal="center" vertical="center" textRotation="255" shrinkToFit="1"/>
    </xf>
    <xf numFmtId="0" fontId="2" fillId="33" borderId="30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0" fillId="0" borderId="3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3" xfId="0" applyFont="1" applyBorder="1" applyAlignment="1">
      <alignment/>
    </xf>
    <xf numFmtId="0" fontId="8" fillId="33" borderId="13" xfId="0" applyFont="1" applyFill="1" applyBorder="1" applyAlignment="1">
      <alignment horizontal="right" vertical="top"/>
    </xf>
    <xf numFmtId="0" fontId="8" fillId="33" borderId="14" xfId="0" applyFont="1" applyFill="1" applyBorder="1" applyAlignment="1">
      <alignment horizontal="right" vertical="top"/>
    </xf>
    <xf numFmtId="0" fontId="8" fillId="33" borderId="15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vertical="center" shrinkToFit="1"/>
    </xf>
    <xf numFmtId="0" fontId="3" fillId="33" borderId="11" xfId="0" applyFont="1" applyFill="1" applyBorder="1" applyAlignment="1">
      <alignment vertical="center" shrinkToFit="1"/>
    </xf>
    <xf numFmtId="0" fontId="3" fillId="33" borderId="28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textRotation="255"/>
    </xf>
    <xf numFmtId="0" fontId="3" fillId="33" borderId="31" xfId="0" applyFont="1" applyFill="1" applyBorder="1" applyAlignment="1">
      <alignment horizontal="center" vertical="center" textRotation="255"/>
    </xf>
    <xf numFmtId="0" fontId="3" fillId="33" borderId="14" xfId="0" applyFont="1" applyFill="1" applyBorder="1" applyAlignment="1">
      <alignment horizontal="center" vertical="center" textRotation="255"/>
    </xf>
    <xf numFmtId="0" fontId="3" fillId="33" borderId="33" xfId="0" applyFont="1" applyFill="1" applyBorder="1" applyAlignment="1">
      <alignment horizontal="center" vertical="center" textRotation="255"/>
    </xf>
    <xf numFmtId="0" fontId="3" fillId="33" borderId="13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vertical="center" shrinkToFit="1"/>
    </xf>
    <xf numFmtId="0" fontId="3" fillId="33" borderId="2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textRotation="255" shrinkToFit="1"/>
    </xf>
    <xf numFmtId="0" fontId="3" fillId="33" borderId="14" xfId="0" applyFont="1" applyFill="1" applyBorder="1" applyAlignment="1">
      <alignment horizontal="center" vertical="center" textRotation="255" shrinkToFit="1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vertical="center" shrinkToFit="1"/>
    </xf>
    <xf numFmtId="0" fontId="3" fillId="33" borderId="37" xfId="0" applyFont="1" applyFill="1" applyBorder="1" applyAlignment="1">
      <alignment vertical="center" shrinkToFit="1"/>
    </xf>
    <xf numFmtId="0" fontId="3" fillId="33" borderId="39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31" xfId="0" applyFont="1" applyFill="1" applyBorder="1" applyAlignment="1">
      <alignment horizontal="distributed" vertical="center" wrapText="1"/>
    </xf>
    <xf numFmtId="0" fontId="2" fillId="33" borderId="29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25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33" xfId="0" applyFont="1" applyFill="1" applyBorder="1" applyAlignment="1">
      <alignment horizontal="distributed" vertical="center" wrapText="1"/>
    </xf>
    <xf numFmtId="0" fontId="5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distributed" vertical="center"/>
    </xf>
    <xf numFmtId="0" fontId="6" fillId="33" borderId="34" xfId="0" applyFont="1" applyFill="1" applyBorder="1" applyAlignment="1">
      <alignment horizontal="center" vertical="center" textRotation="255"/>
    </xf>
    <xf numFmtId="0" fontId="6" fillId="33" borderId="40" xfId="0" applyFont="1" applyFill="1" applyBorder="1" applyAlignment="1">
      <alignment horizontal="center" vertical="center" textRotation="255"/>
    </xf>
    <xf numFmtId="0" fontId="6" fillId="33" borderId="16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textRotation="255"/>
    </xf>
    <xf numFmtId="0" fontId="6" fillId="33" borderId="35" xfId="0" applyFont="1" applyFill="1" applyBorder="1" applyAlignment="1">
      <alignment horizontal="center" vertical="center" textRotation="255"/>
    </xf>
    <xf numFmtId="0" fontId="6" fillId="33" borderId="41" xfId="0" applyFont="1" applyFill="1" applyBorder="1" applyAlignment="1">
      <alignment horizontal="center" vertical="center" textRotation="255"/>
    </xf>
    <xf numFmtId="0" fontId="6" fillId="33" borderId="26" xfId="0" applyFont="1" applyFill="1" applyBorder="1" applyAlignment="1">
      <alignment horizontal="center" vertical="center" textRotation="255"/>
    </xf>
    <xf numFmtId="0" fontId="6" fillId="33" borderId="42" xfId="0" applyFont="1" applyFill="1" applyBorder="1" applyAlignment="1">
      <alignment horizontal="center" vertical="center" textRotation="255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40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left" vertical="center"/>
    </xf>
    <xf numFmtId="0" fontId="2" fillId="33" borderId="18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59" fillId="34" borderId="0" xfId="0" applyFont="1" applyFill="1" applyAlignment="1">
      <alignment horizontal="left" vertical="center" wrapText="1"/>
    </xf>
    <xf numFmtId="0" fontId="58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wrapText="1"/>
    </xf>
    <xf numFmtId="0" fontId="2" fillId="34" borderId="44" xfId="0" applyFont="1" applyFill="1" applyBorder="1" applyAlignment="1">
      <alignment wrapText="1"/>
    </xf>
    <xf numFmtId="0" fontId="5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45" xfId="0" applyFont="1" applyFill="1" applyBorder="1" applyAlignment="1">
      <alignment horizontal="left" vertical="center" shrinkToFit="1"/>
    </xf>
    <xf numFmtId="0" fontId="2" fillId="33" borderId="44" xfId="0" applyFont="1" applyFill="1" applyBorder="1" applyAlignment="1">
      <alignment horizontal="right" vertical="center"/>
    </xf>
    <xf numFmtId="0" fontId="2" fillId="34" borderId="44" xfId="0" applyFont="1" applyFill="1" applyBorder="1" applyAlignment="1">
      <alignment horizontal="left" vertical="center" shrinkToFit="1"/>
    </xf>
    <xf numFmtId="0" fontId="7" fillId="34" borderId="0" xfId="0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 wrapText="1"/>
    </xf>
    <xf numFmtId="0" fontId="2" fillId="34" borderId="46" xfId="0" applyFont="1" applyFill="1" applyBorder="1" applyAlignment="1">
      <alignment horizontal="center" vertical="center" shrinkToFit="1"/>
    </xf>
    <xf numFmtId="0" fontId="2" fillId="34" borderId="44" xfId="0" applyFont="1" applyFill="1" applyBorder="1" applyAlignment="1">
      <alignment horizontal="center" vertical="center" shrinkToFit="1"/>
    </xf>
    <xf numFmtId="0" fontId="7" fillId="34" borderId="46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61" fillId="33" borderId="12" xfId="0" applyFont="1" applyFill="1" applyBorder="1" applyAlignment="1">
      <alignment horizontal="distributed" vertical="center" wrapText="1"/>
    </xf>
    <xf numFmtId="0" fontId="61" fillId="33" borderId="11" xfId="0" applyFont="1" applyFill="1" applyBorder="1" applyAlignment="1">
      <alignment horizontal="distributed" vertical="center" wrapText="1"/>
    </xf>
    <xf numFmtId="0" fontId="61" fillId="33" borderId="13" xfId="0" applyFont="1" applyFill="1" applyBorder="1" applyAlignment="1">
      <alignment horizontal="distributed" vertical="center" wrapText="1"/>
    </xf>
    <xf numFmtId="0" fontId="61" fillId="33" borderId="14" xfId="0" applyFont="1" applyFill="1" applyBorder="1" applyAlignment="1">
      <alignment horizontal="distributed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64" fillId="33" borderId="0" xfId="0" applyFont="1" applyFill="1" applyAlignment="1">
      <alignment horizontal="left" vertical="top" shrinkToFit="1"/>
    </xf>
    <xf numFmtId="0" fontId="61" fillId="33" borderId="11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left" vertical="center"/>
    </xf>
    <xf numFmtId="0" fontId="61" fillId="34" borderId="14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left" vertical="center"/>
    </xf>
    <xf numFmtId="0" fontId="61" fillId="33" borderId="19" xfId="0" applyFont="1" applyFill="1" applyBorder="1" applyAlignment="1">
      <alignment horizontal="left" vertical="center"/>
    </xf>
    <xf numFmtId="49" fontId="61" fillId="33" borderId="10" xfId="0" applyNumberFormat="1" applyFont="1" applyFill="1" applyBorder="1" applyAlignment="1">
      <alignment horizontal="right" vertical="center"/>
    </xf>
    <xf numFmtId="49" fontId="61" fillId="33" borderId="11" xfId="0" applyNumberFormat="1" applyFont="1" applyFill="1" applyBorder="1" applyAlignment="1">
      <alignment horizontal="right" vertical="center"/>
    </xf>
    <xf numFmtId="49" fontId="61" fillId="33" borderId="20" xfId="0" applyNumberFormat="1" applyFont="1" applyFill="1" applyBorder="1" applyAlignment="1">
      <alignment horizontal="right" vertical="center"/>
    </xf>
    <xf numFmtId="49" fontId="61" fillId="33" borderId="0" xfId="0" applyNumberFormat="1" applyFont="1" applyFill="1" applyBorder="1" applyAlignment="1">
      <alignment horizontal="right" vertical="center"/>
    </xf>
    <xf numFmtId="49" fontId="61" fillId="33" borderId="16" xfId="0" applyNumberFormat="1" applyFont="1" applyFill="1" applyBorder="1" applyAlignment="1">
      <alignment horizontal="right" vertical="center"/>
    </xf>
    <xf numFmtId="49" fontId="61" fillId="33" borderId="17" xfId="0" applyNumberFormat="1" applyFont="1" applyFill="1" applyBorder="1" applyAlignment="1">
      <alignment horizontal="right" vertical="center"/>
    </xf>
    <xf numFmtId="0" fontId="61" fillId="33" borderId="11" xfId="0" applyFont="1" applyFill="1" applyBorder="1" applyAlignment="1">
      <alignment horizontal="distributed" vertical="center"/>
    </xf>
    <xf numFmtId="0" fontId="61" fillId="33" borderId="0" xfId="0" applyFont="1" applyFill="1" applyBorder="1" applyAlignment="1">
      <alignment horizontal="distributed" vertical="center"/>
    </xf>
    <xf numFmtId="0" fontId="61" fillId="33" borderId="17" xfId="0" applyFont="1" applyFill="1" applyBorder="1" applyAlignment="1">
      <alignment horizontal="distributed" vertical="center"/>
    </xf>
    <xf numFmtId="0" fontId="64" fillId="33" borderId="18" xfId="0" applyFont="1" applyFill="1" applyBorder="1" applyAlignment="1">
      <alignment horizontal="left" shrinkToFit="1"/>
    </xf>
    <xf numFmtId="49" fontId="61" fillId="33" borderId="20" xfId="0" applyNumberFormat="1" applyFont="1" applyFill="1" applyBorder="1" applyAlignment="1">
      <alignment horizontal="center" vertical="center"/>
    </xf>
    <xf numFmtId="49" fontId="61" fillId="33" borderId="0" xfId="0" applyNumberFormat="1" applyFont="1" applyFill="1" applyBorder="1" applyAlignment="1">
      <alignment horizontal="center" vertical="center"/>
    </xf>
    <xf numFmtId="49" fontId="61" fillId="33" borderId="16" xfId="0" applyNumberFormat="1" applyFont="1" applyFill="1" applyBorder="1" applyAlignment="1">
      <alignment horizontal="center" vertical="center"/>
    </xf>
    <xf numFmtId="49" fontId="61" fillId="33" borderId="17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/>
    </xf>
    <xf numFmtId="49" fontId="61" fillId="33" borderId="11" xfId="0" applyNumberFormat="1" applyFont="1" applyFill="1" applyBorder="1" applyAlignment="1">
      <alignment horizontal="center" vertical="center"/>
    </xf>
    <xf numFmtId="49" fontId="61" fillId="33" borderId="32" xfId="0" applyNumberFormat="1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distributed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/>
    </xf>
    <xf numFmtId="0" fontId="63" fillId="33" borderId="19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left"/>
    </xf>
    <xf numFmtId="49" fontId="61" fillId="33" borderId="32" xfId="0" applyNumberFormat="1" applyFont="1" applyFill="1" applyBorder="1" applyAlignment="1">
      <alignment horizontal="right" vertical="center"/>
    </xf>
    <xf numFmtId="49" fontId="61" fillId="33" borderId="14" xfId="0" applyNumberFormat="1" applyFont="1" applyFill="1" applyBorder="1" applyAlignment="1">
      <alignment horizontal="right" vertical="center"/>
    </xf>
    <xf numFmtId="0" fontId="61" fillId="33" borderId="11" xfId="0" applyFont="1" applyFill="1" applyBorder="1" applyAlignment="1">
      <alignment horizontal="distributed" vertical="center" wrapText="1"/>
    </xf>
    <xf numFmtId="0" fontId="61" fillId="33" borderId="0" xfId="0" applyFont="1" applyFill="1" applyBorder="1" applyAlignment="1">
      <alignment horizontal="distributed" vertical="center" wrapText="1"/>
    </xf>
    <xf numFmtId="0" fontId="61" fillId="33" borderId="14" xfId="0" applyFont="1" applyFill="1" applyBorder="1" applyAlignment="1">
      <alignment horizontal="distributed" vertical="center" wrapText="1"/>
    </xf>
    <xf numFmtId="0" fontId="61" fillId="33" borderId="0" xfId="0" applyFont="1" applyFill="1" applyBorder="1" applyAlignment="1">
      <alignment horizontal="center" vertical="top"/>
    </xf>
    <xf numFmtId="0" fontId="61" fillId="33" borderId="12" xfId="0" applyFont="1" applyFill="1" applyBorder="1" applyAlignment="1">
      <alignment horizontal="distributed" vertical="center"/>
    </xf>
    <xf numFmtId="0" fontId="61" fillId="33" borderId="11" xfId="0" applyFont="1" applyFill="1" applyBorder="1" applyAlignment="1">
      <alignment horizontal="distributed" vertical="center"/>
    </xf>
    <xf numFmtId="0" fontId="61" fillId="33" borderId="31" xfId="0" applyFont="1" applyFill="1" applyBorder="1" applyAlignment="1">
      <alignment horizontal="distributed" vertical="center"/>
    </xf>
    <xf numFmtId="0" fontId="61" fillId="33" borderId="13" xfId="0" applyFont="1" applyFill="1" applyBorder="1" applyAlignment="1">
      <alignment horizontal="distributed" vertical="center"/>
    </xf>
    <xf numFmtId="0" fontId="61" fillId="33" borderId="14" xfId="0" applyFont="1" applyFill="1" applyBorder="1" applyAlignment="1">
      <alignment horizontal="distributed" vertical="center"/>
    </xf>
    <xf numFmtId="0" fontId="61" fillId="33" borderId="33" xfId="0" applyFont="1" applyFill="1" applyBorder="1" applyAlignment="1">
      <alignment horizontal="distributed" vertical="center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horizontal="left" vertical="center" wrapText="1"/>
    </xf>
    <xf numFmtId="0" fontId="61" fillId="34" borderId="0" xfId="0" applyFont="1" applyFill="1" applyBorder="1" applyAlignment="1">
      <alignment horizontal="left" vertical="top"/>
    </xf>
    <xf numFmtId="0" fontId="61" fillId="33" borderId="18" xfId="0" applyFont="1" applyFill="1" applyBorder="1" applyAlignment="1">
      <alignment horizontal="distributed" vertical="center"/>
    </xf>
    <xf numFmtId="0" fontId="61" fillId="33" borderId="43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left" vertical="center" wrapText="1"/>
    </xf>
    <xf numFmtId="0" fontId="61" fillId="33" borderId="18" xfId="0" applyFont="1" applyFill="1" applyBorder="1" applyAlignment="1">
      <alignment horizontal="left" vertical="center" shrinkToFit="1"/>
    </xf>
    <xf numFmtId="0" fontId="61" fillId="33" borderId="40" xfId="0" applyFont="1" applyFill="1" applyBorder="1" applyAlignment="1">
      <alignment horizontal="left" vertical="center" shrinkToFit="1"/>
    </xf>
    <xf numFmtId="0" fontId="61" fillId="33" borderId="14" xfId="0" applyFont="1" applyFill="1" applyBorder="1" applyAlignment="1">
      <alignment horizontal="left" vertical="center" shrinkToFit="1"/>
    </xf>
    <xf numFmtId="0" fontId="61" fillId="33" borderId="15" xfId="0" applyFont="1" applyFill="1" applyBorder="1" applyAlignment="1">
      <alignment horizontal="left" vertical="center" shrinkToFit="1"/>
    </xf>
    <xf numFmtId="0" fontId="61" fillId="33" borderId="0" xfId="0" applyNumberFormat="1" applyFont="1" applyFill="1" applyAlignment="1">
      <alignment horizontal="center" vertical="center"/>
    </xf>
    <xf numFmtId="0" fontId="61" fillId="33" borderId="0" xfId="0" applyNumberFormat="1" applyFont="1" applyFill="1" applyAlignment="1">
      <alignment horizontal="left" vertical="center"/>
    </xf>
    <xf numFmtId="0" fontId="61" fillId="33" borderId="0" xfId="0" applyNumberFormat="1" applyFont="1" applyFill="1" applyBorder="1" applyAlignment="1">
      <alignment horizontal="left" vertical="center" wrapText="1"/>
    </xf>
    <xf numFmtId="0" fontId="61" fillId="33" borderId="0" xfId="0" applyNumberFormat="1" applyFont="1" applyFill="1" applyAlignment="1">
      <alignment horizontal="left" vertical="center" wrapText="1"/>
    </xf>
    <xf numFmtId="49" fontId="61" fillId="33" borderId="34" xfId="0" applyNumberFormat="1" applyFont="1" applyFill="1" applyBorder="1" applyAlignment="1">
      <alignment horizontal="right" vertical="center"/>
    </xf>
    <xf numFmtId="49" fontId="61" fillId="33" borderId="18" xfId="0" applyNumberFormat="1" applyFont="1" applyFill="1" applyBorder="1" applyAlignment="1">
      <alignment horizontal="right" vertical="center"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horizontal="right" vertical="center"/>
    </xf>
    <xf numFmtId="0" fontId="61" fillId="33" borderId="0" xfId="0" applyFont="1" applyFill="1" applyAlignment="1">
      <alignment horizontal="left" vertical="top" wrapText="1" shrinkToFit="1"/>
    </xf>
    <xf numFmtId="0" fontId="61" fillId="33" borderId="0" xfId="0" applyFont="1" applyFill="1" applyAlignment="1">
      <alignment horizontal="left" vertical="top"/>
    </xf>
    <xf numFmtId="0" fontId="61" fillId="33" borderId="0" xfId="0" applyNumberFormat="1" applyFont="1" applyFill="1" applyAlignment="1">
      <alignment horizontal="left" wrapText="1"/>
    </xf>
    <xf numFmtId="0" fontId="61" fillId="33" borderId="0" xfId="0" applyFont="1" applyFill="1" applyAlignment="1">
      <alignment horizontal="left"/>
    </xf>
    <xf numFmtId="0" fontId="61" fillId="33" borderId="0" xfId="0" applyNumberFormat="1" applyFont="1" applyFill="1" applyAlignment="1">
      <alignment horizontal="left" shrinkToFit="1"/>
    </xf>
    <xf numFmtId="0" fontId="61" fillId="33" borderId="0" xfId="0" applyNumberFormat="1" applyFont="1" applyFill="1" applyAlignment="1">
      <alignment horizontal="left" vertical="top" shrinkToFit="1"/>
    </xf>
    <xf numFmtId="0" fontId="61" fillId="33" borderId="0" xfId="0" applyFont="1" applyFill="1" applyAlignment="1">
      <alignment horizontal="distributed" vertical="center" shrinkToFit="1"/>
    </xf>
    <xf numFmtId="0" fontId="16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85725</xdr:colOff>
      <xdr:row>22</xdr:row>
      <xdr:rowOff>38100</xdr:rowOff>
    </xdr:from>
    <xdr:to>
      <xdr:col>65</xdr:col>
      <xdr:colOff>114300</xdr:colOff>
      <xdr:row>23</xdr:row>
      <xdr:rowOff>200025</xdr:rowOff>
    </xdr:to>
    <xdr:sp>
      <xdr:nvSpPr>
        <xdr:cNvPr id="1" name="円/楕円 1"/>
        <xdr:cNvSpPr>
          <a:spLocks/>
        </xdr:cNvSpPr>
      </xdr:nvSpPr>
      <xdr:spPr>
        <a:xfrm>
          <a:off x="6638925" y="5057775"/>
          <a:ext cx="400050" cy="3905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85725</xdr:colOff>
      <xdr:row>36</xdr:row>
      <xdr:rowOff>38100</xdr:rowOff>
    </xdr:from>
    <xdr:to>
      <xdr:col>64</xdr:col>
      <xdr:colOff>66675</xdr:colOff>
      <xdr:row>37</xdr:row>
      <xdr:rowOff>19050</xdr:rowOff>
    </xdr:to>
    <xdr:sp>
      <xdr:nvSpPr>
        <xdr:cNvPr id="2" name="円/楕円 3"/>
        <xdr:cNvSpPr>
          <a:spLocks/>
        </xdr:cNvSpPr>
      </xdr:nvSpPr>
      <xdr:spPr>
        <a:xfrm>
          <a:off x="6638925" y="8258175"/>
          <a:ext cx="2286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85725</xdr:colOff>
      <xdr:row>34</xdr:row>
      <xdr:rowOff>200025</xdr:rowOff>
    </xdr:from>
    <xdr:to>
      <xdr:col>66</xdr:col>
      <xdr:colOff>57150</xdr:colOff>
      <xdr:row>35</xdr:row>
      <xdr:rowOff>180975</xdr:rowOff>
    </xdr:to>
    <xdr:sp>
      <xdr:nvSpPr>
        <xdr:cNvPr id="3" name="円/楕円 4"/>
        <xdr:cNvSpPr>
          <a:spLocks/>
        </xdr:cNvSpPr>
      </xdr:nvSpPr>
      <xdr:spPr>
        <a:xfrm>
          <a:off x="6886575" y="7962900"/>
          <a:ext cx="2190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85725</xdr:colOff>
      <xdr:row>34</xdr:row>
      <xdr:rowOff>200025</xdr:rowOff>
    </xdr:from>
    <xdr:to>
      <xdr:col>64</xdr:col>
      <xdr:colOff>57150</xdr:colOff>
      <xdr:row>35</xdr:row>
      <xdr:rowOff>180975</xdr:rowOff>
    </xdr:to>
    <xdr:sp>
      <xdr:nvSpPr>
        <xdr:cNvPr id="4" name="円/楕円 5"/>
        <xdr:cNvSpPr>
          <a:spLocks/>
        </xdr:cNvSpPr>
      </xdr:nvSpPr>
      <xdr:spPr>
        <a:xfrm>
          <a:off x="6638925" y="7962900"/>
          <a:ext cx="2190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85725</xdr:colOff>
      <xdr:row>35</xdr:row>
      <xdr:rowOff>95250</xdr:rowOff>
    </xdr:from>
    <xdr:to>
      <xdr:col>72</xdr:col>
      <xdr:colOff>57150</xdr:colOff>
      <xdr:row>36</xdr:row>
      <xdr:rowOff>76200</xdr:rowOff>
    </xdr:to>
    <xdr:sp>
      <xdr:nvSpPr>
        <xdr:cNvPr id="5" name="円/楕円 6"/>
        <xdr:cNvSpPr>
          <a:spLocks/>
        </xdr:cNvSpPr>
      </xdr:nvSpPr>
      <xdr:spPr>
        <a:xfrm>
          <a:off x="7629525" y="8086725"/>
          <a:ext cx="2190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66675</xdr:colOff>
      <xdr:row>35</xdr:row>
      <xdr:rowOff>95250</xdr:rowOff>
    </xdr:from>
    <xdr:to>
      <xdr:col>68</xdr:col>
      <xdr:colOff>38100</xdr:colOff>
      <xdr:row>36</xdr:row>
      <xdr:rowOff>76200</xdr:rowOff>
    </xdr:to>
    <xdr:sp>
      <xdr:nvSpPr>
        <xdr:cNvPr id="6" name="円/楕円 7"/>
        <xdr:cNvSpPr>
          <a:spLocks/>
        </xdr:cNvSpPr>
      </xdr:nvSpPr>
      <xdr:spPr>
        <a:xfrm>
          <a:off x="7115175" y="8086725"/>
          <a:ext cx="2190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</xdr:colOff>
      <xdr:row>36</xdr:row>
      <xdr:rowOff>57150</xdr:rowOff>
    </xdr:from>
    <xdr:to>
      <xdr:col>73</xdr:col>
      <xdr:colOff>104775</xdr:colOff>
      <xdr:row>37</xdr:row>
      <xdr:rowOff>38100</xdr:rowOff>
    </xdr:to>
    <xdr:sp>
      <xdr:nvSpPr>
        <xdr:cNvPr id="7" name="円/楕円 8"/>
        <xdr:cNvSpPr>
          <a:spLocks/>
        </xdr:cNvSpPr>
      </xdr:nvSpPr>
      <xdr:spPr>
        <a:xfrm>
          <a:off x="7800975" y="8277225"/>
          <a:ext cx="2190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29</xdr:row>
      <xdr:rowOff>0</xdr:rowOff>
    </xdr:from>
    <xdr:to>
      <xdr:col>66</xdr:col>
      <xdr:colOff>38100</xdr:colOff>
      <xdr:row>29</xdr:row>
      <xdr:rowOff>219075</xdr:rowOff>
    </xdr:to>
    <xdr:sp>
      <xdr:nvSpPr>
        <xdr:cNvPr id="8" name="円/楕円 9"/>
        <xdr:cNvSpPr>
          <a:spLocks/>
        </xdr:cNvSpPr>
      </xdr:nvSpPr>
      <xdr:spPr>
        <a:xfrm>
          <a:off x="6677025" y="6619875"/>
          <a:ext cx="40957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76200</xdr:colOff>
      <xdr:row>35</xdr:row>
      <xdr:rowOff>95250</xdr:rowOff>
    </xdr:from>
    <xdr:to>
      <xdr:col>70</xdr:col>
      <xdr:colOff>47625</xdr:colOff>
      <xdr:row>36</xdr:row>
      <xdr:rowOff>76200</xdr:rowOff>
    </xdr:to>
    <xdr:sp>
      <xdr:nvSpPr>
        <xdr:cNvPr id="9" name="円/楕円 11"/>
        <xdr:cNvSpPr>
          <a:spLocks/>
        </xdr:cNvSpPr>
      </xdr:nvSpPr>
      <xdr:spPr>
        <a:xfrm>
          <a:off x="7372350" y="8086725"/>
          <a:ext cx="2190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22</xdr:row>
      <xdr:rowOff>38100</xdr:rowOff>
    </xdr:from>
    <xdr:to>
      <xdr:col>69</xdr:col>
      <xdr:colOff>47625</xdr:colOff>
      <xdr:row>23</xdr:row>
      <xdr:rowOff>200025</xdr:rowOff>
    </xdr:to>
    <xdr:sp>
      <xdr:nvSpPr>
        <xdr:cNvPr id="10" name="円/楕円 12"/>
        <xdr:cNvSpPr>
          <a:spLocks/>
        </xdr:cNvSpPr>
      </xdr:nvSpPr>
      <xdr:spPr>
        <a:xfrm>
          <a:off x="7067550" y="5057775"/>
          <a:ext cx="400050" cy="3905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31</xdr:row>
      <xdr:rowOff>47625</xdr:rowOff>
    </xdr:from>
    <xdr:to>
      <xdr:col>66</xdr:col>
      <xdr:colOff>47625</xdr:colOff>
      <xdr:row>32</xdr:row>
      <xdr:rowOff>38100</xdr:rowOff>
    </xdr:to>
    <xdr:sp>
      <xdr:nvSpPr>
        <xdr:cNvPr id="11" name="円/楕円 13"/>
        <xdr:cNvSpPr>
          <a:spLocks/>
        </xdr:cNvSpPr>
      </xdr:nvSpPr>
      <xdr:spPr>
        <a:xfrm>
          <a:off x="6696075" y="7124700"/>
          <a:ext cx="4000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9525</xdr:colOff>
      <xdr:row>30</xdr:row>
      <xdr:rowOff>19050</xdr:rowOff>
    </xdr:from>
    <xdr:to>
      <xdr:col>66</xdr:col>
      <xdr:colOff>38100</xdr:colOff>
      <xdr:row>31</xdr:row>
      <xdr:rowOff>9525</xdr:rowOff>
    </xdr:to>
    <xdr:sp>
      <xdr:nvSpPr>
        <xdr:cNvPr id="12" name="円/楕円 14"/>
        <xdr:cNvSpPr>
          <a:spLocks/>
        </xdr:cNvSpPr>
      </xdr:nvSpPr>
      <xdr:spPr>
        <a:xfrm>
          <a:off x="6686550" y="6867525"/>
          <a:ext cx="4000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76200</xdr:colOff>
      <xdr:row>22</xdr:row>
      <xdr:rowOff>38100</xdr:rowOff>
    </xdr:from>
    <xdr:to>
      <xdr:col>72</xdr:col>
      <xdr:colOff>104775</xdr:colOff>
      <xdr:row>23</xdr:row>
      <xdr:rowOff>200025</xdr:rowOff>
    </xdr:to>
    <xdr:sp>
      <xdr:nvSpPr>
        <xdr:cNvPr id="13" name="円/楕円 15"/>
        <xdr:cNvSpPr>
          <a:spLocks/>
        </xdr:cNvSpPr>
      </xdr:nvSpPr>
      <xdr:spPr>
        <a:xfrm>
          <a:off x="7496175" y="5057775"/>
          <a:ext cx="400050" cy="3905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</xdr:colOff>
      <xdr:row>10</xdr:row>
      <xdr:rowOff>9525</xdr:rowOff>
    </xdr:from>
    <xdr:to>
      <xdr:col>63</xdr:col>
      <xdr:colOff>47625</xdr:colOff>
      <xdr:row>12</xdr:row>
      <xdr:rowOff>180975</xdr:rowOff>
    </xdr:to>
    <xdr:sp>
      <xdr:nvSpPr>
        <xdr:cNvPr id="14" name="右中かっこ 16"/>
        <xdr:cNvSpPr>
          <a:spLocks/>
        </xdr:cNvSpPr>
      </xdr:nvSpPr>
      <xdr:spPr>
        <a:xfrm>
          <a:off x="6343650" y="2324100"/>
          <a:ext cx="381000" cy="628650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</xdr:colOff>
      <xdr:row>13</xdr:row>
      <xdr:rowOff>9525</xdr:rowOff>
    </xdr:from>
    <xdr:to>
      <xdr:col>63</xdr:col>
      <xdr:colOff>47625</xdr:colOff>
      <xdr:row>14</xdr:row>
      <xdr:rowOff>190500</xdr:rowOff>
    </xdr:to>
    <xdr:sp>
      <xdr:nvSpPr>
        <xdr:cNvPr id="15" name="右中かっこ 17"/>
        <xdr:cNvSpPr>
          <a:spLocks/>
        </xdr:cNvSpPr>
      </xdr:nvSpPr>
      <xdr:spPr>
        <a:xfrm>
          <a:off x="6343650" y="3009900"/>
          <a:ext cx="381000" cy="4095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</xdr:colOff>
      <xdr:row>9</xdr:row>
      <xdr:rowOff>66675</xdr:rowOff>
    </xdr:from>
    <xdr:to>
      <xdr:col>63</xdr:col>
      <xdr:colOff>47625</xdr:colOff>
      <xdr:row>9</xdr:row>
      <xdr:rowOff>200025</xdr:rowOff>
    </xdr:to>
    <xdr:sp>
      <xdr:nvSpPr>
        <xdr:cNvPr id="16" name="右中かっこ 18"/>
        <xdr:cNvSpPr>
          <a:spLocks/>
        </xdr:cNvSpPr>
      </xdr:nvSpPr>
      <xdr:spPr>
        <a:xfrm>
          <a:off x="6343650" y="2152650"/>
          <a:ext cx="381000" cy="133350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</xdr:colOff>
      <xdr:row>16</xdr:row>
      <xdr:rowOff>38100</xdr:rowOff>
    </xdr:from>
    <xdr:to>
      <xdr:col>63</xdr:col>
      <xdr:colOff>47625</xdr:colOff>
      <xdr:row>16</xdr:row>
      <xdr:rowOff>190500</xdr:rowOff>
    </xdr:to>
    <xdr:sp>
      <xdr:nvSpPr>
        <xdr:cNvPr id="17" name="右中かっこ 19"/>
        <xdr:cNvSpPr>
          <a:spLocks/>
        </xdr:cNvSpPr>
      </xdr:nvSpPr>
      <xdr:spPr>
        <a:xfrm>
          <a:off x="6343650" y="3724275"/>
          <a:ext cx="381000" cy="152400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</xdr:colOff>
      <xdr:row>15</xdr:row>
      <xdr:rowOff>19050</xdr:rowOff>
    </xdr:from>
    <xdr:to>
      <xdr:col>63</xdr:col>
      <xdr:colOff>47625</xdr:colOff>
      <xdr:row>15</xdr:row>
      <xdr:rowOff>200025</xdr:rowOff>
    </xdr:to>
    <xdr:sp>
      <xdr:nvSpPr>
        <xdr:cNvPr id="18" name="右中かっこ 20"/>
        <xdr:cNvSpPr>
          <a:spLocks/>
        </xdr:cNvSpPr>
      </xdr:nvSpPr>
      <xdr:spPr>
        <a:xfrm>
          <a:off x="6343650" y="3476625"/>
          <a:ext cx="381000" cy="1809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</xdr:colOff>
      <xdr:row>17</xdr:row>
      <xdr:rowOff>47625</xdr:rowOff>
    </xdr:from>
    <xdr:to>
      <xdr:col>63</xdr:col>
      <xdr:colOff>47625</xdr:colOff>
      <xdr:row>17</xdr:row>
      <xdr:rowOff>209550</xdr:rowOff>
    </xdr:to>
    <xdr:sp>
      <xdr:nvSpPr>
        <xdr:cNvPr id="19" name="右中かっこ 21"/>
        <xdr:cNvSpPr>
          <a:spLocks/>
        </xdr:cNvSpPr>
      </xdr:nvSpPr>
      <xdr:spPr>
        <a:xfrm>
          <a:off x="6343650" y="3962400"/>
          <a:ext cx="381000" cy="16192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</xdr:colOff>
      <xdr:row>0</xdr:row>
      <xdr:rowOff>28575</xdr:rowOff>
    </xdr:from>
    <xdr:to>
      <xdr:col>60</xdr:col>
      <xdr:colOff>38100</xdr:colOff>
      <xdr:row>3</xdr:row>
      <xdr:rowOff>85725</xdr:rowOff>
    </xdr:to>
    <xdr:sp>
      <xdr:nvSpPr>
        <xdr:cNvPr id="20" name="直線コネクタ 23"/>
        <xdr:cNvSpPr>
          <a:spLocks/>
        </xdr:cNvSpPr>
      </xdr:nvSpPr>
      <xdr:spPr>
        <a:xfrm>
          <a:off x="6343650" y="28575"/>
          <a:ext cx="0" cy="742950"/>
        </a:xfrm>
        <a:prstGeom prst="line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</xdr:colOff>
      <xdr:row>1</xdr:row>
      <xdr:rowOff>123825</xdr:rowOff>
    </xdr:from>
    <xdr:to>
      <xdr:col>62</xdr:col>
      <xdr:colOff>38100</xdr:colOff>
      <xdr:row>1</xdr:row>
      <xdr:rowOff>133350</xdr:rowOff>
    </xdr:to>
    <xdr:sp>
      <xdr:nvSpPr>
        <xdr:cNvPr id="21" name="直線矢印コネクタ 24"/>
        <xdr:cNvSpPr>
          <a:spLocks/>
        </xdr:cNvSpPr>
      </xdr:nvSpPr>
      <xdr:spPr>
        <a:xfrm flipV="1">
          <a:off x="6343650" y="352425"/>
          <a:ext cx="247650" cy="9525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</xdr:colOff>
      <xdr:row>20</xdr:row>
      <xdr:rowOff>47625</xdr:rowOff>
    </xdr:from>
    <xdr:to>
      <xdr:col>63</xdr:col>
      <xdr:colOff>47625</xdr:colOff>
      <xdr:row>36</xdr:row>
      <xdr:rowOff>209550</xdr:rowOff>
    </xdr:to>
    <xdr:sp>
      <xdr:nvSpPr>
        <xdr:cNvPr id="22" name="右中かっこ 26"/>
        <xdr:cNvSpPr>
          <a:spLocks/>
        </xdr:cNvSpPr>
      </xdr:nvSpPr>
      <xdr:spPr>
        <a:xfrm>
          <a:off x="6343650" y="4610100"/>
          <a:ext cx="381000" cy="381952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85725</xdr:colOff>
      <xdr:row>36</xdr:row>
      <xdr:rowOff>38100</xdr:rowOff>
    </xdr:from>
    <xdr:to>
      <xdr:col>66</xdr:col>
      <xdr:colOff>66675</xdr:colOff>
      <xdr:row>37</xdr:row>
      <xdr:rowOff>19050</xdr:rowOff>
    </xdr:to>
    <xdr:sp>
      <xdr:nvSpPr>
        <xdr:cNvPr id="23" name="円/楕円 25"/>
        <xdr:cNvSpPr>
          <a:spLocks/>
        </xdr:cNvSpPr>
      </xdr:nvSpPr>
      <xdr:spPr>
        <a:xfrm>
          <a:off x="6886575" y="8258175"/>
          <a:ext cx="2286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104775</xdr:colOff>
      <xdr:row>4</xdr:row>
      <xdr:rowOff>95250</xdr:rowOff>
    </xdr:from>
    <xdr:to>
      <xdr:col>63</xdr:col>
      <xdr:colOff>85725</xdr:colOff>
      <xdr:row>6</xdr:row>
      <xdr:rowOff>76200</xdr:rowOff>
    </xdr:to>
    <xdr:sp>
      <xdr:nvSpPr>
        <xdr:cNvPr id="24" name="円/楕円 27"/>
        <xdr:cNvSpPr>
          <a:spLocks/>
        </xdr:cNvSpPr>
      </xdr:nvSpPr>
      <xdr:spPr>
        <a:xfrm>
          <a:off x="6534150" y="1009650"/>
          <a:ext cx="228600" cy="4667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57150</xdr:colOff>
      <xdr:row>4</xdr:row>
      <xdr:rowOff>38100</xdr:rowOff>
    </xdr:from>
    <xdr:to>
      <xdr:col>64</xdr:col>
      <xdr:colOff>9525</xdr:colOff>
      <xdr:row>4</xdr:row>
      <xdr:rowOff>38100</xdr:rowOff>
    </xdr:to>
    <xdr:sp>
      <xdr:nvSpPr>
        <xdr:cNvPr id="25" name="直線矢印コネクタ 28"/>
        <xdr:cNvSpPr>
          <a:spLocks/>
        </xdr:cNvSpPr>
      </xdr:nvSpPr>
      <xdr:spPr>
        <a:xfrm flipH="1">
          <a:off x="6362700" y="952500"/>
          <a:ext cx="447675" cy="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0"/>
  <sheetViews>
    <sheetView tabSelected="1" zoomScalePageLayoutView="0" workbookViewId="0" topLeftCell="A1">
      <selection activeCell="R25" sqref="R25:BG26"/>
    </sheetView>
  </sheetViews>
  <sheetFormatPr defaultColWidth="1.625" defaultRowHeight="18" customHeight="1"/>
  <cols>
    <col min="1" max="59" width="1.37890625" style="1" customWidth="1"/>
    <col min="60" max="16384" width="1.625" style="1" customWidth="1"/>
  </cols>
  <sheetData>
    <row r="1" spans="1:60" ht="18" customHeight="1">
      <c r="A1" s="121" t="s">
        <v>103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</row>
    <row r="2" spans="1:82" ht="18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K2" s="66" t="s">
        <v>100</v>
      </c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</row>
    <row r="3" spans="1:82" ht="18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</row>
    <row r="4" spans="10:87" ht="18" customHeight="1">
      <c r="J4" s="262" t="s">
        <v>16</v>
      </c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118"/>
      <c r="AM4" s="240" t="s">
        <v>71</v>
      </c>
      <c r="AN4" s="241"/>
      <c r="AO4" s="244" t="s">
        <v>72</v>
      </c>
      <c r="AP4" s="245"/>
      <c r="AQ4" s="248" t="s">
        <v>67</v>
      </c>
      <c r="AR4" s="249"/>
      <c r="AS4" s="249"/>
      <c r="AT4" s="249"/>
      <c r="AU4" s="249"/>
      <c r="AV4" s="249"/>
      <c r="AW4" s="250" t="s">
        <v>68</v>
      </c>
      <c r="AX4" s="250"/>
      <c r="AY4" s="250"/>
      <c r="AZ4" s="250"/>
      <c r="BA4" s="250"/>
      <c r="BB4" s="250"/>
      <c r="BC4" s="250"/>
      <c r="BD4" s="36" t="s">
        <v>69</v>
      </c>
      <c r="BE4" s="36"/>
      <c r="BF4" s="36"/>
      <c r="BG4" s="251">
        <v>2</v>
      </c>
      <c r="BH4" s="252"/>
      <c r="BM4" s="238" t="s">
        <v>106</v>
      </c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</row>
    <row r="5" spans="10:87" ht="20.25" customHeight="1"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118"/>
      <c r="AM5" s="242"/>
      <c r="AN5" s="243"/>
      <c r="AO5" s="246"/>
      <c r="AP5" s="247"/>
      <c r="AQ5" s="253" t="s">
        <v>146</v>
      </c>
      <c r="AR5" s="254"/>
      <c r="AS5" s="254"/>
      <c r="AT5" s="254"/>
      <c r="AU5" s="255"/>
      <c r="AV5" s="255"/>
      <c r="AW5" s="256" t="s">
        <v>0</v>
      </c>
      <c r="AX5" s="256"/>
      <c r="AY5" s="255"/>
      <c r="AZ5" s="255"/>
      <c r="BA5" s="255"/>
      <c r="BB5" s="256" t="s">
        <v>23</v>
      </c>
      <c r="BC5" s="256"/>
      <c r="BD5" s="255"/>
      <c r="BE5" s="255"/>
      <c r="BF5" s="256" t="s">
        <v>70</v>
      </c>
      <c r="BG5" s="256"/>
      <c r="BH5" s="257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</row>
    <row r="6" spans="20:87" ht="18" customHeight="1">
      <c r="T6" s="10"/>
      <c r="U6" s="10"/>
      <c r="V6" s="10"/>
      <c r="AN6" s="11"/>
      <c r="AO6" s="11"/>
      <c r="AP6" s="11"/>
      <c r="AQ6" s="11"/>
      <c r="AR6" s="11"/>
      <c r="AS6" s="11"/>
      <c r="AT6" s="12"/>
      <c r="AU6" s="12"/>
      <c r="AV6" s="11"/>
      <c r="AW6" s="11"/>
      <c r="AX6" s="12"/>
      <c r="AY6" s="12"/>
      <c r="AZ6" s="12"/>
      <c r="BA6" s="11"/>
      <c r="BB6" s="11"/>
      <c r="BC6" s="12"/>
      <c r="BD6" s="12"/>
      <c r="BE6" s="11"/>
      <c r="BF6" s="11"/>
      <c r="BH6" s="37" t="s">
        <v>73</v>
      </c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</row>
    <row r="7" spans="2:92" ht="18" customHeight="1">
      <c r="B7" s="119" t="s">
        <v>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CJ7" s="39"/>
      <c r="CK7" s="39"/>
      <c r="CL7" s="39"/>
      <c r="CM7" s="39"/>
      <c r="CN7" s="39"/>
    </row>
    <row r="8" spans="6:92" ht="18" customHeight="1">
      <c r="F8" s="119" t="s">
        <v>21</v>
      </c>
      <c r="G8" s="119"/>
      <c r="H8" s="119"/>
      <c r="I8" s="119"/>
      <c r="J8" s="119"/>
      <c r="K8" s="119"/>
      <c r="L8" s="119"/>
      <c r="M8" s="11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120" t="s">
        <v>22</v>
      </c>
      <c r="Y8" s="120"/>
      <c r="Z8" s="120"/>
      <c r="AA8" s="120"/>
      <c r="AB8" s="120"/>
      <c r="CJ8" s="39"/>
      <c r="CK8" s="39"/>
      <c r="CL8" s="39"/>
      <c r="CM8" s="39"/>
      <c r="CN8" s="39"/>
    </row>
    <row r="9" spans="12:58" ht="18" customHeight="1">
      <c r="L9" s="6"/>
      <c r="M9" s="6"/>
      <c r="N9" s="6"/>
      <c r="O9" s="6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</row>
    <row r="10" spans="33:65" ht="18" customHeight="1">
      <c r="AG10" s="119" t="s">
        <v>145</v>
      </c>
      <c r="AH10" s="119"/>
      <c r="AI10" s="119"/>
      <c r="AJ10" s="119"/>
      <c r="AK10" s="119"/>
      <c r="AL10" s="120"/>
      <c r="AM10" s="120"/>
      <c r="AN10" s="120"/>
      <c r="AO10" s="120"/>
      <c r="AP10" s="119" t="s">
        <v>0</v>
      </c>
      <c r="AQ10" s="119"/>
      <c r="AR10" s="119"/>
      <c r="AS10" s="120"/>
      <c r="AT10" s="120"/>
      <c r="AU10" s="120"/>
      <c r="AV10" s="120"/>
      <c r="AW10" s="119" t="s">
        <v>23</v>
      </c>
      <c r="AX10" s="119"/>
      <c r="AY10" s="119"/>
      <c r="AZ10" s="117"/>
      <c r="BA10" s="120"/>
      <c r="BB10" s="120"/>
      <c r="BC10" s="120"/>
      <c r="BD10" s="120"/>
      <c r="BE10" s="1" t="s">
        <v>24</v>
      </c>
      <c r="BM10" s="32" t="s">
        <v>57</v>
      </c>
    </row>
    <row r="11" spans="33:47" ht="18" customHeight="1">
      <c r="AG11" s="125" t="s">
        <v>77</v>
      </c>
      <c r="AH11" s="125"/>
      <c r="AI11" s="122"/>
      <c r="AJ11" s="122"/>
      <c r="AK11" s="122"/>
      <c r="AL11" s="122"/>
      <c r="AM11" s="122"/>
      <c r="AN11" s="125" t="s">
        <v>78</v>
      </c>
      <c r="AO11" s="125"/>
      <c r="AP11" s="122"/>
      <c r="AQ11" s="122"/>
      <c r="AR11" s="122"/>
      <c r="AS11" s="122"/>
      <c r="AT11" s="122"/>
      <c r="AU11" s="43"/>
    </row>
    <row r="12" spans="27:78" ht="18" customHeight="1">
      <c r="AA12" s="119" t="s">
        <v>2</v>
      </c>
      <c r="AB12" s="119"/>
      <c r="AC12" s="119"/>
      <c r="AD12" s="119"/>
      <c r="AE12" s="119"/>
      <c r="AF12" s="119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M12" s="65" t="s">
        <v>107</v>
      </c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27:59" ht="18" customHeight="1">
      <c r="AA13" s="119"/>
      <c r="AB13" s="119"/>
      <c r="AC13" s="119"/>
      <c r="AD13" s="119"/>
      <c r="AE13" s="119"/>
      <c r="AF13" s="119"/>
      <c r="AG13" s="119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</row>
    <row r="14" spans="27:91" ht="18" customHeight="1">
      <c r="AA14" s="119" t="s">
        <v>3</v>
      </c>
      <c r="AB14" s="119"/>
      <c r="AC14" s="119"/>
      <c r="AD14" s="119"/>
      <c r="AE14" s="119"/>
      <c r="AF14" s="119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62" t="s">
        <v>61</v>
      </c>
      <c r="BF14" s="162"/>
      <c r="BM14" s="258" t="s">
        <v>108</v>
      </c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</row>
    <row r="15" spans="27:91" ht="18" customHeight="1">
      <c r="AA15" s="119" t="s">
        <v>105</v>
      </c>
      <c r="AB15" s="119"/>
      <c r="AC15" s="119"/>
      <c r="AD15" s="119"/>
      <c r="AE15" s="119"/>
      <c r="AF15" s="119"/>
      <c r="AG15" s="119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62"/>
      <c r="BF15" s="162"/>
      <c r="BG15" s="25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</row>
    <row r="16" spans="35:66" ht="18" customHeight="1">
      <c r="AI16" s="119" t="s">
        <v>1</v>
      </c>
      <c r="AJ16" s="119"/>
      <c r="AK16" s="119"/>
      <c r="AL16" s="119"/>
      <c r="AM16" s="119"/>
      <c r="AN16" s="119"/>
      <c r="AO16" s="119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5"/>
      <c r="BJ16" s="25"/>
      <c r="BM16" s="32" t="s">
        <v>58</v>
      </c>
      <c r="BN16" s="32"/>
    </row>
    <row r="17" spans="35:66" ht="18" customHeight="1">
      <c r="AI17" s="119"/>
      <c r="AJ17" s="119"/>
      <c r="AK17" s="119"/>
      <c r="AL17" s="119"/>
      <c r="AM17" s="119"/>
      <c r="AN17" s="119"/>
      <c r="AO17" s="119"/>
      <c r="AP17" s="119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M17" s="32" t="s">
        <v>59</v>
      </c>
      <c r="BN17" s="32"/>
    </row>
    <row r="18" spans="35:65" ht="18" customHeight="1">
      <c r="AI18" s="119" t="s">
        <v>75</v>
      </c>
      <c r="AJ18" s="119"/>
      <c r="AK18" s="119"/>
      <c r="AL18" s="119"/>
      <c r="AM18" s="119"/>
      <c r="AN18" s="119"/>
      <c r="AO18" s="119"/>
      <c r="AP18" s="122"/>
      <c r="AQ18" s="122"/>
      <c r="AR18" s="122"/>
      <c r="AS18" s="122"/>
      <c r="AT18" s="122"/>
      <c r="AU18" s="122" t="s">
        <v>76</v>
      </c>
      <c r="AV18" s="122"/>
      <c r="AW18" s="122"/>
      <c r="AX18" s="122"/>
      <c r="AY18" s="122"/>
      <c r="AZ18" s="122"/>
      <c r="BA18" s="122"/>
      <c r="BB18" s="122" t="s">
        <v>76</v>
      </c>
      <c r="BC18" s="122"/>
      <c r="BD18" s="122"/>
      <c r="BE18" s="122"/>
      <c r="BF18" s="122"/>
      <c r="BG18" s="122"/>
      <c r="BH18" s="122"/>
      <c r="BM18" s="32" t="s">
        <v>60</v>
      </c>
    </row>
    <row r="19" spans="35:60" ht="15" customHeight="1">
      <c r="AI19" s="119"/>
      <c r="AJ19" s="119"/>
      <c r="AK19" s="119"/>
      <c r="AL19" s="119"/>
      <c r="AM19" s="119"/>
      <c r="AN19" s="119"/>
      <c r="AO19" s="119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</row>
    <row r="20" ht="18" customHeight="1">
      <c r="A20" s="38" t="s">
        <v>32</v>
      </c>
    </row>
    <row r="21" spans="1:60" ht="18" customHeight="1">
      <c r="A21" s="157" t="s">
        <v>17</v>
      </c>
      <c r="B21" s="158"/>
      <c r="C21" s="158"/>
      <c r="D21" s="158"/>
      <c r="E21" s="158"/>
      <c r="F21" s="158"/>
      <c r="G21" s="158"/>
      <c r="H21" s="159"/>
      <c r="I21" s="15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 t="s">
        <v>74</v>
      </c>
      <c r="BD21" s="259"/>
      <c r="BE21" s="259"/>
      <c r="BF21" s="259"/>
      <c r="BG21" s="259"/>
      <c r="BH21" s="260"/>
    </row>
    <row r="22" spans="1:60" ht="18" customHeight="1">
      <c r="A22" s="132"/>
      <c r="B22" s="133"/>
      <c r="C22" s="133"/>
      <c r="D22" s="133"/>
      <c r="E22" s="133"/>
      <c r="F22" s="133"/>
      <c r="G22" s="133"/>
      <c r="H22" s="134"/>
      <c r="I22" s="8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261"/>
    </row>
    <row r="23" spans="1:60" ht="18" customHeight="1">
      <c r="A23" s="126" t="s">
        <v>18</v>
      </c>
      <c r="B23" s="127"/>
      <c r="C23" s="127"/>
      <c r="D23" s="127"/>
      <c r="E23" s="127"/>
      <c r="F23" s="127"/>
      <c r="G23" s="127"/>
      <c r="H23" s="128"/>
      <c r="I23" s="145" t="s">
        <v>4</v>
      </c>
      <c r="J23" s="146"/>
      <c r="K23" s="146"/>
      <c r="L23" s="146"/>
      <c r="M23" s="146"/>
      <c r="N23" s="147"/>
      <c r="O23" s="205" t="s">
        <v>25</v>
      </c>
      <c r="P23" s="136"/>
      <c r="Q23" s="136"/>
      <c r="R23" s="7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206" t="s">
        <v>26</v>
      </c>
      <c r="AM23" s="207"/>
      <c r="AN23" s="164" t="s">
        <v>30</v>
      </c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52"/>
      <c r="BD23" s="152"/>
      <c r="BE23" s="152"/>
      <c r="BF23" s="152"/>
      <c r="BG23" s="152"/>
      <c r="BH23" s="218" t="s">
        <v>31</v>
      </c>
    </row>
    <row r="24" spans="1:60" ht="18" customHeight="1">
      <c r="A24" s="129"/>
      <c r="B24" s="130"/>
      <c r="C24" s="130"/>
      <c r="D24" s="130"/>
      <c r="E24" s="130"/>
      <c r="F24" s="130"/>
      <c r="G24" s="130"/>
      <c r="H24" s="131"/>
      <c r="I24" s="148"/>
      <c r="J24" s="149"/>
      <c r="K24" s="149"/>
      <c r="L24" s="149"/>
      <c r="M24" s="149"/>
      <c r="N24" s="150"/>
      <c r="O24" s="174"/>
      <c r="P24" s="142"/>
      <c r="Q24" s="142"/>
      <c r="R24" s="8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208"/>
      <c r="AM24" s="209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5"/>
      <c r="BD24" s="155"/>
      <c r="BE24" s="155"/>
      <c r="BF24" s="155"/>
      <c r="BG24" s="155"/>
      <c r="BH24" s="219"/>
    </row>
    <row r="25" spans="1:60" ht="18" customHeight="1">
      <c r="A25" s="129"/>
      <c r="B25" s="130"/>
      <c r="C25" s="130"/>
      <c r="D25" s="130"/>
      <c r="E25" s="130"/>
      <c r="F25" s="130"/>
      <c r="G25" s="130"/>
      <c r="H25" s="131"/>
      <c r="I25" s="151" t="s">
        <v>5</v>
      </c>
      <c r="J25" s="152"/>
      <c r="K25" s="153"/>
      <c r="L25" s="151" t="s">
        <v>20</v>
      </c>
      <c r="M25" s="152"/>
      <c r="N25" s="152"/>
      <c r="O25" s="152"/>
      <c r="P25" s="152"/>
      <c r="Q25" s="152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6"/>
    </row>
    <row r="26" spans="1:60" ht="18" customHeight="1">
      <c r="A26" s="132"/>
      <c r="B26" s="133"/>
      <c r="C26" s="133"/>
      <c r="D26" s="133"/>
      <c r="E26" s="133"/>
      <c r="F26" s="133"/>
      <c r="G26" s="133"/>
      <c r="H26" s="134"/>
      <c r="I26" s="154"/>
      <c r="J26" s="155"/>
      <c r="K26" s="156"/>
      <c r="L26" s="225"/>
      <c r="M26" s="155"/>
      <c r="N26" s="155"/>
      <c r="O26" s="155"/>
      <c r="P26" s="155"/>
      <c r="Q26" s="155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9"/>
    </row>
    <row r="27" spans="1:60" ht="18" customHeight="1">
      <c r="A27" s="168" t="s">
        <v>19</v>
      </c>
      <c r="B27" s="169"/>
      <c r="C27" s="169"/>
      <c r="D27" s="169"/>
      <c r="E27" s="169"/>
      <c r="F27" s="169"/>
      <c r="G27" s="169"/>
      <c r="H27" s="170"/>
      <c r="I27" s="4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6"/>
    </row>
    <row r="28" spans="1:60" ht="18" customHeight="1">
      <c r="A28" s="171"/>
      <c r="B28" s="172"/>
      <c r="C28" s="172"/>
      <c r="D28" s="172"/>
      <c r="E28" s="172"/>
      <c r="F28" s="172"/>
      <c r="G28" s="172"/>
      <c r="H28" s="173"/>
      <c r="I28" s="8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9"/>
    </row>
    <row r="29" spans="1:81" ht="18" customHeight="1">
      <c r="A29" s="126" t="s">
        <v>36</v>
      </c>
      <c r="B29" s="137"/>
      <c r="C29" s="137"/>
      <c r="D29" s="137"/>
      <c r="E29" s="137"/>
      <c r="F29" s="137"/>
      <c r="G29" s="137"/>
      <c r="H29" s="138"/>
      <c r="I29" s="205" t="s">
        <v>145</v>
      </c>
      <c r="J29" s="136"/>
      <c r="K29" s="136"/>
      <c r="L29" s="135"/>
      <c r="M29" s="135"/>
      <c r="N29" s="135"/>
      <c r="O29" s="136" t="s">
        <v>0</v>
      </c>
      <c r="P29" s="136"/>
      <c r="Q29" s="135"/>
      <c r="R29" s="135"/>
      <c r="S29" s="135"/>
      <c r="T29" s="136" t="s">
        <v>23</v>
      </c>
      <c r="U29" s="136"/>
      <c r="V29" s="135"/>
      <c r="W29" s="135"/>
      <c r="X29" s="135"/>
      <c r="Y29" s="136" t="s">
        <v>27</v>
      </c>
      <c r="Z29" s="136"/>
      <c r="AA29" s="136"/>
      <c r="AB29" s="136"/>
      <c r="AC29" s="136"/>
      <c r="AD29" s="136"/>
      <c r="AE29" s="136"/>
      <c r="AF29" s="136"/>
      <c r="AG29" s="136" t="s">
        <v>6</v>
      </c>
      <c r="AH29" s="192"/>
      <c r="AI29" s="229" t="s">
        <v>38</v>
      </c>
      <c r="AJ29" s="230"/>
      <c r="AK29" s="230"/>
      <c r="AL29" s="230"/>
      <c r="AM29" s="230"/>
      <c r="AN29" s="230"/>
      <c r="AO29" s="231"/>
      <c r="AP29" s="177" t="s">
        <v>49</v>
      </c>
      <c r="AQ29" s="178"/>
      <c r="AR29" s="222" t="s">
        <v>42</v>
      </c>
      <c r="AS29" s="223"/>
      <c r="AT29" s="223"/>
      <c r="AU29" s="224"/>
      <c r="AV29" s="226" t="s">
        <v>43</v>
      </c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8"/>
      <c r="BM29" s="32" t="s">
        <v>109</v>
      </c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</row>
    <row r="30" spans="1:81" ht="18" customHeight="1">
      <c r="A30" s="139"/>
      <c r="B30" s="140"/>
      <c r="C30" s="140"/>
      <c r="D30" s="140"/>
      <c r="E30" s="140"/>
      <c r="F30" s="140"/>
      <c r="G30" s="140"/>
      <c r="H30" s="141"/>
      <c r="I30" s="174" t="s">
        <v>145</v>
      </c>
      <c r="J30" s="142"/>
      <c r="K30" s="142"/>
      <c r="L30" s="163"/>
      <c r="M30" s="163"/>
      <c r="N30" s="163"/>
      <c r="O30" s="142" t="s">
        <v>0</v>
      </c>
      <c r="P30" s="142"/>
      <c r="Q30" s="163"/>
      <c r="R30" s="163"/>
      <c r="S30" s="163"/>
      <c r="T30" s="142" t="s">
        <v>23</v>
      </c>
      <c r="U30" s="142"/>
      <c r="V30" s="163"/>
      <c r="W30" s="163"/>
      <c r="X30" s="163"/>
      <c r="Y30" s="142" t="s">
        <v>28</v>
      </c>
      <c r="Z30" s="142"/>
      <c r="AA30" s="142"/>
      <c r="AB30" s="142"/>
      <c r="AC30" s="142"/>
      <c r="AD30" s="142"/>
      <c r="AE30" s="142"/>
      <c r="AF30" s="142"/>
      <c r="AG30" s="193"/>
      <c r="AH30" s="194"/>
      <c r="AI30" s="232"/>
      <c r="AJ30" s="233"/>
      <c r="AK30" s="233"/>
      <c r="AL30" s="233"/>
      <c r="AM30" s="233"/>
      <c r="AN30" s="233"/>
      <c r="AO30" s="234"/>
      <c r="AP30" s="179"/>
      <c r="AQ30" s="180"/>
      <c r="AR30" s="220" t="s">
        <v>39</v>
      </c>
      <c r="AS30" s="178"/>
      <c r="AT30" s="200" t="s">
        <v>45</v>
      </c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</row>
    <row r="31" spans="1:60" ht="18" customHeight="1">
      <c r="A31" s="160" t="s">
        <v>35</v>
      </c>
      <c r="B31" s="137"/>
      <c r="C31" s="137"/>
      <c r="D31" s="137"/>
      <c r="E31" s="137"/>
      <c r="F31" s="137"/>
      <c r="G31" s="137"/>
      <c r="H31" s="138"/>
      <c r="I31" s="4"/>
      <c r="J31" s="164" t="s">
        <v>34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66"/>
      <c r="AI31" s="232"/>
      <c r="AJ31" s="233"/>
      <c r="AK31" s="233"/>
      <c r="AL31" s="233"/>
      <c r="AM31" s="233"/>
      <c r="AN31" s="233"/>
      <c r="AO31" s="234"/>
      <c r="AP31" s="179"/>
      <c r="AQ31" s="180"/>
      <c r="AR31" s="221"/>
      <c r="AS31" s="182"/>
      <c r="AT31" s="214" t="s">
        <v>44</v>
      </c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6"/>
    </row>
    <row r="32" spans="1:60" ht="18" customHeight="1">
      <c r="A32" s="139"/>
      <c r="B32" s="140"/>
      <c r="C32" s="140"/>
      <c r="D32" s="140"/>
      <c r="E32" s="140"/>
      <c r="F32" s="140"/>
      <c r="G32" s="140"/>
      <c r="H32" s="141"/>
      <c r="I32" s="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67"/>
      <c r="AI32" s="232"/>
      <c r="AJ32" s="233"/>
      <c r="AK32" s="233"/>
      <c r="AL32" s="233"/>
      <c r="AM32" s="233"/>
      <c r="AN32" s="233"/>
      <c r="AO32" s="234"/>
      <c r="AP32" s="179"/>
      <c r="AQ32" s="180"/>
      <c r="AR32" s="210" t="s">
        <v>40</v>
      </c>
      <c r="AS32" s="211"/>
      <c r="AT32" s="200" t="s">
        <v>46</v>
      </c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2"/>
    </row>
    <row r="33" spans="1:74" ht="18" customHeight="1">
      <c r="A33" s="2" t="s">
        <v>37</v>
      </c>
      <c r="B33" s="7"/>
      <c r="C33" s="3"/>
      <c r="D33" s="3"/>
      <c r="E33" s="3"/>
      <c r="F33" s="3"/>
      <c r="G33" s="3"/>
      <c r="H33" s="7"/>
      <c r="I33" s="7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8"/>
      <c r="AI33" s="232"/>
      <c r="AJ33" s="233"/>
      <c r="AK33" s="233"/>
      <c r="AL33" s="233"/>
      <c r="AM33" s="233"/>
      <c r="AN33" s="233"/>
      <c r="AO33" s="234"/>
      <c r="AP33" s="181"/>
      <c r="AQ33" s="182"/>
      <c r="AR33" s="212"/>
      <c r="AS33" s="213"/>
      <c r="AT33" s="214" t="s">
        <v>47</v>
      </c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6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</row>
    <row r="34" spans="1:74" ht="18" customHeight="1">
      <c r="A34" s="23"/>
      <c r="B34" s="12"/>
      <c r="C34" s="22"/>
      <c r="D34" s="22"/>
      <c r="E34" s="22"/>
      <c r="F34" s="22"/>
      <c r="G34" s="22"/>
      <c r="H34" s="12"/>
      <c r="I34" s="12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4"/>
      <c r="AI34" s="232"/>
      <c r="AJ34" s="233"/>
      <c r="AK34" s="233"/>
      <c r="AL34" s="233"/>
      <c r="AM34" s="233"/>
      <c r="AN34" s="233"/>
      <c r="AO34" s="234"/>
      <c r="AP34" s="198" t="s">
        <v>41</v>
      </c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 t="s">
        <v>29</v>
      </c>
      <c r="BG34" s="199"/>
      <c r="BH34" s="2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</row>
    <row r="35" spans="1:74" ht="18" customHeight="1">
      <c r="A35" s="23"/>
      <c r="B35" s="12"/>
      <c r="C35" s="22"/>
      <c r="D35" s="22"/>
      <c r="E35" s="22"/>
      <c r="F35" s="22"/>
      <c r="G35" s="22"/>
      <c r="H35" s="12"/>
      <c r="I35" s="12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4"/>
      <c r="AI35" s="235"/>
      <c r="AJ35" s="236"/>
      <c r="AK35" s="236"/>
      <c r="AL35" s="236"/>
      <c r="AM35" s="236"/>
      <c r="AN35" s="236"/>
      <c r="AO35" s="237"/>
      <c r="AP35" s="195" t="s">
        <v>48</v>
      </c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</row>
    <row r="36" spans="1:74" ht="18" customHeight="1">
      <c r="A36" s="23"/>
      <c r="B36" s="12"/>
      <c r="C36" s="22"/>
      <c r="D36" s="22"/>
      <c r="E36" s="22"/>
      <c r="F36" s="22"/>
      <c r="G36" s="22"/>
      <c r="H36" s="12"/>
      <c r="I36" s="12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4"/>
      <c r="AI36" s="145" t="s">
        <v>7</v>
      </c>
      <c r="AJ36" s="146"/>
      <c r="AK36" s="146"/>
      <c r="AL36" s="146"/>
      <c r="AM36" s="146"/>
      <c r="AN36" s="146"/>
      <c r="AO36" s="147"/>
      <c r="AP36" s="186" t="s">
        <v>96</v>
      </c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8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</row>
    <row r="37" spans="1:60" ht="18" customHeight="1">
      <c r="A37" s="13"/>
      <c r="B37" s="14"/>
      <c r="C37" s="14"/>
      <c r="D37" s="14"/>
      <c r="E37" s="14"/>
      <c r="F37" s="14"/>
      <c r="G37" s="14"/>
      <c r="H37" s="14"/>
      <c r="I37" s="1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19"/>
      <c r="AI37" s="183"/>
      <c r="AJ37" s="184"/>
      <c r="AK37" s="184"/>
      <c r="AL37" s="184"/>
      <c r="AM37" s="184"/>
      <c r="AN37" s="184"/>
      <c r="AO37" s="185"/>
      <c r="AP37" s="189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1"/>
    </row>
    <row r="38" spans="1:58" ht="7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3:62" ht="18" customHeight="1">
      <c r="C39" s="26" t="s">
        <v>8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3:62" ht="18" customHeight="1">
      <c r="C40" s="20"/>
      <c r="D40" s="27" t="s">
        <v>10</v>
      </c>
      <c r="E40" s="28"/>
      <c r="F40" s="28" t="s">
        <v>51</v>
      </c>
      <c r="G40" s="28"/>
      <c r="H40" s="28"/>
      <c r="I40" s="28"/>
      <c r="J40" s="28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3:62" ht="18" customHeight="1">
      <c r="C41" s="20"/>
      <c r="D41" s="28"/>
      <c r="E41" s="28" t="s">
        <v>52</v>
      </c>
      <c r="F41" s="28"/>
      <c r="G41" s="28"/>
      <c r="H41" s="28"/>
      <c r="I41" s="28"/>
      <c r="J41" s="28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</row>
    <row r="42" spans="3:62" ht="18" customHeight="1">
      <c r="C42" s="20"/>
      <c r="D42" s="27" t="s">
        <v>11</v>
      </c>
      <c r="E42" s="28"/>
      <c r="F42" s="28" t="s">
        <v>53</v>
      </c>
      <c r="G42" s="28"/>
      <c r="H42" s="28"/>
      <c r="I42" s="28"/>
      <c r="J42" s="28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</row>
    <row r="43" spans="3:62" ht="18" customHeight="1">
      <c r="C43" s="20"/>
      <c r="D43" s="28"/>
      <c r="E43" s="28" t="s">
        <v>54</v>
      </c>
      <c r="F43" s="28"/>
      <c r="G43" s="28"/>
      <c r="H43" s="28"/>
      <c r="I43" s="28"/>
      <c r="J43" s="28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</row>
    <row r="44" spans="3:62" ht="18" customHeight="1">
      <c r="C44" s="20"/>
      <c r="D44" s="28"/>
      <c r="E44" s="28"/>
      <c r="F44" s="28" t="s">
        <v>14</v>
      </c>
      <c r="G44" s="28"/>
      <c r="H44" s="28"/>
      <c r="I44" s="28"/>
      <c r="J44" s="28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</row>
    <row r="45" spans="3:62" ht="18" customHeight="1">
      <c r="C45" s="20"/>
      <c r="D45" s="27" t="s">
        <v>12</v>
      </c>
      <c r="E45" s="28"/>
      <c r="F45" s="28" t="s">
        <v>55</v>
      </c>
      <c r="G45" s="28"/>
      <c r="H45" s="28"/>
      <c r="I45" s="28"/>
      <c r="J45" s="28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</row>
    <row r="46" spans="3:62" ht="18" customHeight="1">
      <c r="C46" s="20"/>
      <c r="D46" s="28"/>
      <c r="E46" s="28" t="s">
        <v>56</v>
      </c>
      <c r="F46" s="28"/>
      <c r="G46" s="28"/>
      <c r="H46" s="28"/>
      <c r="I46" s="28"/>
      <c r="J46" s="28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</row>
    <row r="47" s="28" customFormat="1" ht="18" customHeight="1">
      <c r="F47" s="28" t="s">
        <v>80</v>
      </c>
    </row>
    <row r="48" s="28" customFormat="1" ht="18" customHeight="1">
      <c r="E48" s="28" t="s">
        <v>98</v>
      </c>
    </row>
    <row r="49" spans="3:62" ht="18" customHeight="1">
      <c r="C49" s="20"/>
      <c r="D49" s="27" t="s">
        <v>13</v>
      </c>
      <c r="E49" s="28"/>
      <c r="F49" s="28" t="s">
        <v>15</v>
      </c>
      <c r="G49" s="28"/>
      <c r="H49" s="28"/>
      <c r="I49" s="28"/>
      <c r="J49" s="28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3:62" ht="18" customHeight="1">
      <c r="C50" s="21"/>
      <c r="D50" s="29" t="s">
        <v>33</v>
      </c>
      <c r="E50" s="30"/>
      <c r="F50" s="31" t="s">
        <v>50</v>
      </c>
      <c r="G50" s="28"/>
      <c r="H50" s="28"/>
      <c r="I50" s="28"/>
      <c r="J50" s="28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</row>
  </sheetData>
  <sheetProtection/>
  <mergeCells count="110">
    <mergeCell ref="B7:N7"/>
    <mergeCell ref="BM14:CM15"/>
    <mergeCell ref="J21:BB22"/>
    <mergeCell ref="BC21:BH22"/>
    <mergeCell ref="J4:AI5"/>
    <mergeCell ref="BB5:BC5"/>
    <mergeCell ref="BD5:BE5"/>
    <mergeCell ref="AI16:AO16"/>
    <mergeCell ref="AP16:BH16"/>
    <mergeCell ref="AQ17:BH17"/>
    <mergeCell ref="AW4:AX4"/>
    <mergeCell ref="AP11:AT11"/>
    <mergeCell ref="BG4:BH4"/>
    <mergeCell ref="AQ5:AT5"/>
    <mergeCell ref="AY4:BC4"/>
    <mergeCell ref="AY5:BA5"/>
    <mergeCell ref="BF5:BH5"/>
    <mergeCell ref="AU5:AV5"/>
    <mergeCell ref="AW5:AX5"/>
    <mergeCell ref="AS10:AV10"/>
    <mergeCell ref="BM4:CI6"/>
    <mergeCell ref="N8:W8"/>
    <mergeCell ref="BC23:BG24"/>
    <mergeCell ref="BD19:BH19"/>
    <mergeCell ref="AN23:BB24"/>
    <mergeCell ref="AM4:AN5"/>
    <mergeCell ref="AI11:AM11"/>
    <mergeCell ref="AO4:AP5"/>
    <mergeCell ref="AQ4:AV4"/>
    <mergeCell ref="AI17:AP17"/>
    <mergeCell ref="L25:Q26"/>
    <mergeCell ref="AV29:BH29"/>
    <mergeCell ref="S23:AK24"/>
    <mergeCell ref="BD18:BH18"/>
    <mergeCell ref="V29:X29"/>
    <mergeCell ref="O23:Q24"/>
    <mergeCell ref="AI19:AO19"/>
    <mergeCell ref="Q29:S29"/>
    <mergeCell ref="AI29:AO35"/>
    <mergeCell ref="AT32:BH32"/>
    <mergeCell ref="J33:AG37"/>
    <mergeCell ref="I29:K29"/>
    <mergeCell ref="AL23:AM24"/>
    <mergeCell ref="AR32:AS33"/>
    <mergeCell ref="AT31:BH31"/>
    <mergeCell ref="AT33:BH33"/>
    <mergeCell ref="BF34:BH34"/>
    <mergeCell ref="BH23:BH24"/>
    <mergeCell ref="AR30:AS31"/>
    <mergeCell ref="AR29:AU29"/>
    <mergeCell ref="AP29:AQ33"/>
    <mergeCell ref="AI36:AO37"/>
    <mergeCell ref="AP36:BH37"/>
    <mergeCell ref="AG29:AH30"/>
    <mergeCell ref="AC29:AF30"/>
    <mergeCell ref="Y30:AB30"/>
    <mergeCell ref="AP35:BH35"/>
    <mergeCell ref="AP34:BB34"/>
    <mergeCell ref="BC34:BE34"/>
    <mergeCell ref="AT30:BH30"/>
    <mergeCell ref="AU19:AV19"/>
    <mergeCell ref="J31:T32"/>
    <mergeCell ref="U31:AH32"/>
    <mergeCell ref="A27:H28"/>
    <mergeCell ref="T29:U29"/>
    <mergeCell ref="I30:K30"/>
    <mergeCell ref="Q30:S30"/>
    <mergeCell ref="Y29:AB29"/>
    <mergeCell ref="J27:BG28"/>
    <mergeCell ref="V30:X30"/>
    <mergeCell ref="AI18:AO18"/>
    <mergeCell ref="T30:U30"/>
    <mergeCell ref="A21:H22"/>
    <mergeCell ref="A31:H32"/>
    <mergeCell ref="AG9:BF9"/>
    <mergeCell ref="AG11:AH11"/>
    <mergeCell ref="AG10:AK10"/>
    <mergeCell ref="BE14:BF15"/>
    <mergeCell ref="AL10:AO10"/>
    <mergeCell ref="L30:N30"/>
    <mergeCell ref="R25:BG26"/>
    <mergeCell ref="I23:N24"/>
    <mergeCell ref="AH13:BG13"/>
    <mergeCell ref="AG14:BD14"/>
    <mergeCell ref="AP10:AR10"/>
    <mergeCell ref="I25:K26"/>
    <mergeCell ref="BA10:BD10"/>
    <mergeCell ref="AW19:BA19"/>
    <mergeCell ref="BB19:BC19"/>
    <mergeCell ref="AW18:BA18"/>
    <mergeCell ref="AG12:BG12"/>
    <mergeCell ref="AN11:AO11"/>
    <mergeCell ref="A23:H26"/>
    <mergeCell ref="L29:N29"/>
    <mergeCell ref="O29:P29"/>
    <mergeCell ref="BB18:BC18"/>
    <mergeCell ref="AU18:AV18"/>
    <mergeCell ref="AP19:AT19"/>
    <mergeCell ref="A29:H30"/>
    <mergeCell ref="O30:P30"/>
    <mergeCell ref="F8:M8"/>
    <mergeCell ref="X8:AB8"/>
    <mergeCell ref="A1:BH3"/>
    <mergeCell ref="AW10:AY10"/>
    <mergeCell ref="AP18:AT18"/>
    <mergeCell ref="AH15:BD15"/>
    <mergeCell ref="AA14:AF14"/>
    <mergeCell ref="AA15:AG15"/>
    <mergeCell ref="AA12:AF12"/>
    <mergeCell ref="AA13:AG13"/>
  </mergeCells>
  <printOptions/>
  <pageMargins left="0.984251968503937" right="0.3937007874015748" top="0.5905511811023623" bottom="0.3937007874015748" header="0.3937007874015748" footer="0.1968503937007874"/>
  <pageSetup horizontalDpi="300" verticalDpi="300" orientation="portrait" paperSize="9" r:id="rId2"/>
  <headerFooter alignWithMargins="0">
    <oddFooter>&amp;R&amp;"ＭＳ 明朝,太字"&amp;6R0105様式改正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3"/>
  <sheetViews>
    <sheetView zoomScalePageLayoutView="0" workbookViewId="0" topLeftCell="A2">
      <selection activeCell="AU7" sqref="AU7"/>
    </sheetView>
  </sheetViews>
  <sheetFormatPr defaultColWidth="1.37890625" defaultRowHeight="13.5"/>
  <cols>
    <col min="1" max="16384" width="1.37890625" style="33" customWidth="1"/>
  </cols>
  <sheetData>
    <row r="1" spans="1:53" ht="22.5" customHeight="1">
      <c r="A1" s="264" t="s">
        <v>101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3" ht="22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</row>
    <row r="3" spans="1:53" s="40" customFormat="1" ht="22.5" customHeight="1">
      <c r="A3" s="121" t="s">
        <v>104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</row>
    <row r="4" spans="1:53" s="40" customFormat="1" ht="22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</row>
    <row r="5" ht="22.5" customHeight="1"/>
    <row r="6" spans="12:44" ht="22.5" customHeight="1">
      <c r="L6" s="269" t="s">
        <v>62</v>
      </c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</row>
    <row r="7" spans="12:44" ht="22.5" customHeight="1"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</row>
    <row r="8" spans="32:53" ht="22.5" customHeight="1">
      <c r="AF8" s="41"/>
      <c r="AG8" s="41"/>
      <c r="AH8" s="42"/>
      <c r="AI8" s="267">
        <f>IF('●申請書'!J21="","",'●申請書'!J21)</f>
      </c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</row>
    <row r="9" spans="15:53" ht="22.5" customHeight="1">
      <c r="O9" s="267">
        <f>IF('●申請書'!S23="","",'●申請書'!S23)</f>
      </c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F9" s="41"/>
      <c r="AG9" s="42"/>
      <c r="AH9" s="42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</row>
    <row r="10" spans="15:53" ht="22.5" customHeight="1"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F10" s="41"/>
      <c r="AG10" s="42"/>
      <c r="AH10" s="42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</row>
    <row r="11" spans="1:53" ht="22.5" customHeight="1">
      <c r="A11" s="34"/>
      <c r="B11" s="34" t="s">
        <v>63</v>
      </c>
      <c r="C11" s="34"/>
      <c r="D11" s="34"/>
      <c r="E11" s="34"/>
      <c r="F11" s="34"/>
      <c r="G11" s="34"/>
      <c r="H11" s="34"/>
      <c r="I11" s="34"/>
      <c r="J11" s="34"/>
      <c r="K11" s="266" t="str">
        <f>IF('●申請書'!O23="","",'●申請書'!O23)</f>
        <v>市道</v>
      </c>
      <c r="L11" s="266"/>
      <c r="M11" s="266"/>
      <c r="N11" s="266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6" t="str">
        <f>IF('●申請書'!AL23="","",'●申請書'!AL23)</f>
        <v>線</v>
      </c>
      <c r="AE11" s="266"/>
      <c r="AF11" s="266" t="s">
        <v>79</v>
      </c>
      <c r="AG11" s="266"/>
      <c r="AH11" s="266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</row>
    <row r="12" spans="52:53" ht="22.5" customHeight="1">
      <c r="AZ12" s="35"/>
      <c r="BA12" s="35" t="str">
        <f>IF(AI8&lt;&gt;"","","（↑申請書の掘削の目的欄と同じ）")</f>
        <v>（↑申請書の掘削の目的欄と同じ）</v>
      </c>
    </row>
    <row r="13" ht="22.5" customHeight="1">
      <c r="A13" s="33" t="s">
        <v>110</v>
      </c>
    </row>
    <row r="14" ht="22.5" customHeight="1"/>
    <row r="15" ht="22.5" customHeight="1"/>
    <row r="16" ht="22.5" customHeight="1"/>
    <row r="17" spans="24:29" ht="22.5" customHeight="1">
      <c r="X17" s="1"/>
      <c r="AA17" s="1"/>
      <c r="AB17" s="1"/>
      <c r="AC17" s="1"/>
    </row>
    <row r="18" spans="1:19" ht="22.5" customHeight="1">
      <c r="A18" s="120" t="str">
        <f>'●申請書'!AG10</f>
        <v>令和</v>
      </c>
      <c r="B18" s="120"/>
      <c r="C18" s="120"/>
      <c r="D18" s="120"/>
      <c r="E18" s="272">
        <f>IF('●申請書'!AL10="","",'●申請書'!AL10)</f>
      </c>
      <c r="F18" s="272"/>
      <c r="G18" s="272"/>
      <c r="H18" s="125" t="str">
        <f>'●申請書'!AP10</f>
        <v>年</v>
      </c>
      <c r="I18" s="125"/>
      <c r="J18" s="272">
        <f>IF('●申請書'!AS10="","",'●申請書'!AS10)</f>
      </c>
      <c r="K18" s="272"/>
      <c r="L18" s="272"/>
      <c r="M18" s="125" t="str">
        <f>'●申請書'!AW10</f>
        <v>月</v>
      </c>
      <c r="N18" s="125"/>
      <c r="O18" s="272">
        <f>IF('●申請書'!BA10="","",'●申請書'!BA10)</f>
      </c>
      <c r="P18" s="272"/>
      <c r="Q18" s="272"/>
      <c r="R18" s="125" t="str">
        <f>'●申請書'!BE10</f>
        <v>日</v>
      </c>
      <c r="S18" s="125"/>
    </row>
    <row r="19" ht="22.5" customHeight="1"/>
    <row r="20" ht="22.5" customHeight="1"/>
    <row r="21" ht="22.5" customHeight="1"/>
    <row r="22" ht="22.5" customHeight="1"/>
    <row r="23" ht="22.5" customHeight="1">
      <c r="A23" s="33" t="str">
        <f>'●申請書'!B7</f>
        <v>道路管理者</v>
      </c>
    </row>
    <row r="24" spans="5:27" ht="22.5" customHeight="1">
      <c r="E24" s="33" t="str">
        <f>'●申請書'!F8</f>
        <v>三田市長</v>
      </c>
      <c r="K24" s="6"/>
      <c r="L24" s="6"/>
      <c r="M24" s="239">
        <f>IF('●申請書'!N8="","",'●申請書'!N8)</f>
      </c>
      <c r="N24" s="239"/>
      <c r="O24" s="239"/>
      <c r="P24" s="239"/>
      <c r="Q24" s="239"/>
      <c r="R24" s="239"/>
      <c r="S24" s="239"/>
      <c r="T24" s="239"/>
      <c r="U24" s="239"/>
      <c r="V24" s="239"/>
      <c r="W24" s="1"/>
      <c r="X24" s="1"/>
      <c r="Y24" s="1" t="str">
        <f>'●申請書'!X8</f>
        <v>あて</v>
      </c>
      <c r="Z24" s="1"/>
      <c r="AA24" s="1"/>
    </row>
    <row r="25" spans="11:27" ht="22.5" customHeight="1"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"/>
      <c r="X25" s="1"/>
      <c r="Y25" s="1"/>
      <c r="Z25" s="1"/>
      <c r="AA25" s="1"/>
    </row>
    <row r="26" ht="22.5" customHeight="1"/>
    <row r="27" ht="22.5" customHeight="1"/>
    <row r="28" ht="22.5" customHeight="1"/>
    <row r="29" spans="14:53" ht="22.5" customHeight="1">
      <c r="N29" s="270" t="s">
        <v>64</v>
      </c>
      <c r="O29" s="270"/>
      <c r="P29" s="270"/>
      <c r="Q29" s="270"/>
      <c r="R29" s="270"/>
      <c r="S29" s="270" t="str">
        <f>'●申請書'!AA12</f>
        <v>住　所</v>
      </c>
      <c r="T29" s="270"/>
      <c r="U29" s="270"/>
      <c r="V29" s="270"/>
      <c r="W29" s="270"/>
      <c r="X29" s="270"/>
      <c r="Y29" s="270"/>
      <c r="AB29" s="273">
        <f>IF('●申請書'!AG12="","",'●申請書'!AG12)</f>
      </c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</row>
    <row r="30" spans="14:53" ht="22.5" customHeight="1">
      <c r="N30" s="270" t="str">
        <f>'●申請書'!AA15</f>
        <v>（施主）</v>
      </c>
      <c r="O30" s="270"/>
      <c r="P30" s="270"/>
      <c r="Q30" s="270"/>
      <c r="R30" s="270"/>
      <c r="S30" s="270" t="s">
        <v>65</v>
      </c>
      <c r="T30" s="270"/>
      <c r="U30" s="270"/>
      <c r="V30" s="270"/>
      <c r="W30" s="270"/>
      <c r="X30" s="270"/>
      <c r="Y30" s="270"/>
      <c r="AC30" s="271">
        <f>IF('●申請書'!AH13="","",'●申請書'!AH13)</f>
      </c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</row>
    <row r="31" ht="22.5" customHeight="1"/>
    <row r="32" spans="19:53" ht="22.5" customHeight="1">
      <c r="S32" s="270" t="str">
        <f>'●申請書'!AA14</f>
        <v>氏　名</v>
      </c>
      <c r="T32" s="270"/>
      <c r="U32" s="270"/>
      <c r="V32" s="270"/>
      <c r="W32" s="270"/>
      <c r="X32" s="270"/>
      <c r="Y32" s="270"/>
      <c r="AB32" s="273">
        <f>IF('●申請書'!AG14="","",'●申請書'!AG14)</f>
      </c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4" t="s">
        <v>99</v>
      </c>
      <c r="BA32" s="274"/>
    </row>
    <row r="33" spans="19:53" ht="22.5" customHeight="1">
      <c r="S33" s="270" t="s">
        <v>66</v>
      </c>
      <c r="T33" s="270"/>
      <c r="U33" s="270"/>
      <c r="V33" s="270"/>
      <c r="W33" s="270"/>
      <c r="X33" s="270"/>
      <c r="Y33" s="270"/>
      <c r="AC33" s="271">
        <f>IF('●申請書'!AH15="","",'●申請書'!AH15)</f>
      </c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4"/>
      <c r="BA33" s="274"/>
    </row>
    <row r="34" ht="22.5" customHeight="1"/>
    <row r="35" ht="22.5" customHeight="1"/>
    <row r="36" ht="22.5" customHeight="1"/>
    <row r="37" ht="22.5" customHeight="1"/>
  </sheetData>
  <sheetProtection/>
  <mergeCells count="27">
    <mergeCell ref="S32:Y32"/>
    <mergeCell ref="AB32:AY32"/>
    <mergeCell ref="AZ32:BA33"/>
    <mergeCell ref="S33:Y33"/>
    <mergeCell ref="AC33:AY33"/>
    <mergeCell ref="R18:S18"/>
    <mergeCell ref="M24:V24"/>
    <mergeCell ref="N29:R29"/>
    <mergeCell ref="S29:Y29"/>
    <mergeCell ref="AB29:BA29"/>
    <mergeCell ref="S30:Y30"/>
    <mergeCell ref="AC30:BA30"/>
    <mergeCell ref="A18:D18"/>
    <mergeCell ref="E18:G18"/>
    <mergeCell ref="H18:I18"/>
    <mergeCell ref="J18:L18"/>
    <mergeCell ref="M18:N18"/>
    <mergeCell ref="O18:Q18"/>
    <mergeCell ref="N30:R30"/>
    <mergeCell ref="A1:BA2"/>
    <mergeCell ref="K11:N11"/>
    <mergeCell ref="AD11:AE11"/>
    <mergeCell ref="O9:AC11"/>
    <mergeCell ref="A3:BA4"/>
    <mergeCell ref="AI8:BA11"/>
    <mergeCell ref="AF11:AH11"/>
    <mergeCell ref="L6:AR7"/>
  </mergeCells>
  <printOptions/>
  <pageMargins left="1.1811023622047245" right="0.7874015748031497" top="1.1811023622047245" bottom="1.1811023622047245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7"/>
  <sheetViews>
    <sheetView zoomScalePageLayoutView="0" workbookViewId="0" topLeftCell="A1">
      <selection activeCell="A6" sqref="A6"/>
    </sheetView>
  </sheetViews>
  <sheetFormatPr defaultColWidth="1.37890625" defaultRowHeight="13.5"/>
  <cols>
    <col min="1" max="16384" width="1.37890625" style="44" customWidth="1"/>
  </cols>
  <sheetData>
    <row r="1" spans="1:53" s="46" customFormat="1" ht="22.5" customHeight="1">
      <c r="A1" s="275" t="s">
        <v>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</row>
    <row r="2" spans="1:53" s="47" customFormat="1" ht="22.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</row>
    <row r="3" spans="1:53" s="47" customFormat="1" ht="22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L3" s="49" t="s">
        <v>102</v>
      </c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</row>
    <row r="4" spans="1:58" ht="22.5" customHeight="1">
      <c r="A4" s="121" t="s">
        <v>104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50"/>
      <c r="BC4" s="50"/>
      <c r="BD4" s="50"/>
      <c r="BE4" s="50"/>
      <c r="BF4" s="50"/>
    </row>
    <row r="5" spans="1:58" ht="22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50"/>
      <c r="BC5" s="50"/>
      <c r="BD5" s="50"/>
      <c r="BE5" s="50"/>
      <c r="BF5" s="50"/>
    </row>
    <row r="6" ht="22.5" customHeight="1"/>
    <row r="7" spans="13:40" ht="22.5" customHeight="1">
      <c r="M7" s="269" t="s">
        <v>81</v>
      </c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</row>
    <row r="8" spans="13:40" ht="22.5" customHeight="1"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</row>
    <row r="9" ht="22.5" customHeight="1"/>
    <row r="10" spans="15:53" ht="22.5" customHeight="1"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51" t="s">
        <v>82</v>
      </c>
      <c r="AH10" s="45"/>
      <c r="AI10" s="120" t="str">
        <f>'●申請書'!AG10</f>
        <v>令和</v>
      </c>
      <c r="AJ10" s="120"/>
      <c r="AK10" s="120"/>
      <c r="AL10" s="120"/>
      <c r="AM10" s="272"/>
      <c r="AN10" s="272"/>
      <c r="AO10" s="272"/>
      <c r="AP10" s="125" t="str">
        <f>'●申請書'!AP10</f>
        <v>年</v>
      </c>
      <c r="AQ10" s="125"/>
      <c r="AR10" s="272"/>
      <c r="AS10" s="272"/>
      <c r="AT10" s="272"/>
      <c r="AU10" s="125" t="str">
        <f>'●申請書'!AW10</f>
        <v>月</v>
      </c>
      <c r="AV10" s="125"/>
      <c r="AW10" s="272"/>
      <c r="AX10" s="272"/>
      <c r="AY10" s="272"/>
      <c r="AZ10" s="125" t="str">
        <f>'●申請書'!BE10</f>
        <v>日</v>
      </c>
      <c r="BA10" s="125"/>
    </row>
    <row r="11" spans="49:53" ht="22.5" customHeight="1">
      <c r="AW11" s="45"/>
      <c r="AX11" s="45"/>
      <c r="AY11" s="45"/>
      <c r="AZ11" s="45"/>
      <c r="BA11" s="45"/>
    </row>
    <row r="12" spans="2:53" ht="22.5" customHeight="1">
      <c r="B12" s="44" t="str">
        <f>'●申請書'!F8</f>
        <v>三田市長</v>
      </c>
      <c r="I12" s="239">
        <f>IF('●申請書'!N8="","",'●申請書'!N8)</f>
      </c>
      <c r="J12" s="239"/>
      <c r="K12" s="239"/>
      <c r="L12" s="239"/>
      <c r="M12" s="239"/>
      <c r="N12" s="239"/>
      <c r="O12" s="239"/>
      <c r="P12" s="239"/>
      <c r="Q12" s="239"/>
      <c r="R12" s="239"/>
      <c r="U12" s="1" t="str">
        <f>'●申請書'!X8</f>
        <v>あて</v>
      </c>
      <c r="W12" s="1"/>
      <c r="X12" s="1"/>
      <c r="Z12" s="1"/>
      <c r="AA12" s="1"/>
      <c r="AZ12" s="35"/>
      <c r="BA12" s="35"/>
    </row>
    <row r="13" ht="22.5" customHeight="1"/>
    <row r="14" spans="16:53" ht="22.5" customHeight="1">
      <c r="P14" s="270" t="s">
        <v>83</v>
      </c>
      <c r="Q14" s="270"/>
      <c r="R14" s="270"/>
      <c r="S14" s="270"/>
      <c r="T14" s="270"/>
      <c r="U14" s="270"/>
      <c r="V14" s="270"/>
      <c r="W14" s="270" t="str">
        <f>'●申請書'!AA12</f>
        <v>住　所</v>
      </c>
      <c r="X14" s="270"/>
      <c r="Y14" s="270"/>
      <c r="Z14" s="270"/>
      <c r="AA14" s="270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</row>
    <row r="15" spans="23:55" ht="22.5" customHeight="1">
      <c r="W15" s="270" t="str">
        <f>'●申請書'!AA14</f>
        <v>氏　名</v>
      </c>
      <c r="X15" s="270"/>
      <c r="Y15" s="270"/>
      <c r="Z15" s="270"/>
      <c r="AA15" s="270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8" t="s">
        <v>99</v>
      </c>
      <c r="BA15" s="278"/>
      <c r="BB15" s="52"/>
      <c r="BC15" s="52"/>
    </row>
    <row r="16" spans="23:55" ht="22.5" customHeight="1">
      <c r="W16" s="270"/>
      <c r="X16" s="270"/>
      <c r="Y16" s="270"/>
      <c r="Z16" s="270"/>
      <c r="AA16" s="270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4"/>
      <c r="BA16" s="274"/>
      <c r="BB16" s="52"/>
      <c r="BC16" s="52"/>
    </row>
    <row r="17" spans="24:29" ht="22.5" customHeight="1">
      <c r="X17" s="1"/>
      <c r="AA17" s="1"/>
      <c r="AB17" s="1"/>
      <c r="AC17" s="1"/>
    </row>
    <row r="18" spans="24:29" ht="22.5" customHeight="1">
      <c r="X18" s="1"/>
      <c r="AA18" s="1"/>
      <c r="AB18" s="1"/>
      <c r="AC18" s="1"/>
    </row>
    <row r="19" spans="2:53" ht="22.5" customHeight="1">
      <c r="B19" s="44" t="s">
        <v>84</v>
      </c>
      <c r="O19" s="45"/>
      <c r="P19" s="45"/>
      <c r="Q19" s="45"/>
      <c r="R19" s="45"/>
      <c r="S19" s="45"/>
      <c r="T19" s="45"/>
      <c r="U19" s="45"/>
      <c r="V19" s="45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44" t="s">
        <v>85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Z19" s="52"/>
      <c r="BA19" s="52"/>
    </row>
    <row r="20" ht="22.5" customHeight="1"/>
    <row r="21" spans="26:27" ht="22.5" customHeight="1">
      <c r="Z21" s="266" t="s">
        <v>86</v>
      </c>
      <c r="AA21" s="266"/>
    </row>
    <row r="22" ht="22.5" customHeight="1"/>
    <row r="23" spans="1:4" ht="22.5" customHeight="1">
      <c r="A23" s="53" t="s">
        <v>87</v>
      </c>
      <c r="D23" s="44" t="s">
        <v>88</v>
      </c>
    </row>
    <row r="24" spans="5:53" ht="22.5" customHeight="1">
      <c r="E24" s="54"/>
      <c r="F24" s="55"/>
      <c r="G24" s="55"/>
      <c r="H24" s="55"/>
      <c r="I24" s="55"/>
      <c r="J24" s="55"/>
      <c r="K24" s="55"/>
      <c r="L24" s="280" t="s">
        <v>89</v>
      </c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55"/>
      <c r="X24" s="55"/>
      <c r="Y24" s="55"/>
      <c r="Z24" s="55"/>
      <c r="AA24" s="55"/>
      <c r="AB24" s="55"/>
      <c r="AC24" s="56"/>
      <c r="AD24" s="55"/>
      <c r="AE24" s="280" t="s">
        <v>90</v>
      </c>
      <c r="AF24" s="280"/>
      <c r="AG24" s="280"/>
      <c r="AH24" s="280"/>
      <c r="AI24" s="280"/>
      <c r="AJ24" s="56"/>
      <c r="AK24" s="55"/>
      <c r="AL24" s="55"/>
      <c r="AM24" s="280" t="s">
        <v>91</v>
      </c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55"/>
      <c r="BA24" s="57"/>
    </row>
    <row r="25" spans="5:53" ht="22.5" customHeight="1">
      <c r="E25" s="281" t="s">
        <v>92</v>
      </c>
      <c r="F25" s="282"/>
      <c r="G25" s="282"/>
      <c r="H25" s="282"/>
      <c r="I25" s="282"/>
      <c r="J25" s="287">
        <f>IF('●申請書'!R25="","",'●申請書'!R25)</f>
      </c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8"/>
      <c r="AD25" s="51"/>
      <c r="AE25" s="293"/>
      <c r="AF25" s="293"/>
      <c r="AG25" s="293"/>
      <c r="AH25" s="293"/>
      <c r="AI25" s="293"/>
      <c r="AJ25" s="58"/>
      <c r="AK25" s="51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59"/>
    </row>
    <row r="26" spans="5:53" ht="22.5" customHeight="1">
      <c r="E26" s="283"/>
      <c r="F26" s="284"/>
      <c r="G26" s="284"/>
      <c r="H26" s="284"/>
      <c r="I26" s="284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90"/>
      <c r="AD26" s="51"/>
      <c r="AE26" s="294"/>
      <c r="AF26" s="294"/>
      <c r="AG26" s="294"/>
      <c r="AH26" s="294"/>
      <c r="AI26" s="294"/>
      <c r="AJ26" s="58"/>
      <c r="AK26" s="51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59"/>
    </row>
    <row r="27" spans="5:53" ht="22.5" customHeight="1">
      <c r="E27" s="283"/>
      <c r="F27" s="284"/>
      <c r="G27" s="284"/>
      <c r="H27" s="284"/>
      <c r="I27" s="284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90"/>
      <c r="AD27" s="51"/>
      <c r="AE27" s="294"/>
      <c r="AF27" s="294"/>
      <c r="AG27" s="294"/>
      <c r="AH27" s="294"/>
      <c r="AI27" s="294"/>
      <c r="AJ27" s="58"/>
      <c r="AK27" s="51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59"/>
    </row>
    <row r="28" spans="5:53" ht="22.5" customHeight="1">
      <c r="E28" s="285"/>
      <c r="F28" s="286"/>
      <c r="G28" s="286"/>
      <c r="H28" s="286"/>
      <c r="I28" s="286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2"/>
      <c r="AD28" s="60"/>
      <c r="AE28" s="295"/>
      <c r="AF28" s="295"/>
      <c r="AG28" s="295"/>
      <c r="AH28" s="295"/>
      <c r="AI28" s="295"/>
      <c r="AJ28" s="61"/>
      <c r="AK28" s="60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62"/>
    </row>
    <row r="29" spans="33:34" ht="22.5" customHeight="1">
      <c r="AG29" s="63" t="str">
        <f>IF(AE25&lt;&gt;"","","（↑里道、水路など）")</f>
        <v>（↑里道、水路など）</v>
      </c>
      <c r="AH29" s="64"/>
    </row>
    <row r="30" spans="1:44" ht="22.5" customHeight="1">
      <c r="A30" s="53" t="s">
        <v>93</v>
      </c>
      <c r="D30" s="119" t="str">
        <f>'●損害賠償用紙'!N29</f>
        <v>申請者</v>
      </c>
      <c r="E30" s="119"/>
      <c r="F30" s="119"/>
      <c r="G30" s="119"/>
      <c r="H30" s="119"/>
      <c r="J30" s="270" t="str">
        <f>'●申請書'!AA12</f>
        <v>住　所</v>
      </c>
      <c r="K30" s="270"/>
      <c r="L30" s="270"/>
      <c r="M30" s="270"/>
      <c r="N30" s="270"/>
      <c r="O30" s="270"/>
      <c r="P30" s="270"/>
      <c r="S30" s="273">
        <f>IF('●申請書'!AG12="","",'●申請書'!AG12)</f>
      </c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</row>
    <row r="31" spans="4:44" ht="22.5" customHeight="1">
      <c r="D31" s="119" t="str">
        <f>'●損害賠償用紙'!N30</f>
        <v>（施主）</v>
      </c>
      <c r="E31" s="119"/>
      <c r="F31" s="119"/>
      <c r="G31" s="119"/>
      <c r="H31" s="119"/>
      <c r="J31" s="270" t="str">
        <f>'●損害賠償用紙'!S30</f>
        <v>（所在地）</v>
      </c>
      <c r="K31" s="270"/>
      <c r="L31" s="270"/>
      <c r="M31" s="270"/>
      <c r="N31" s="270"/>
      <c r="O31" s="270"/>
      <c r="P31" s="270"/>
      <c r="T31" s="271">
        <f>IF('●申請書'!AH13="","",'●申請書'!AH13)</f>
      </c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</row>
    <row r="32" spans="10:44" ht="22.5" customHeight="1">
      <c r="J32" s="270" t="str">
        <f>'●申請書'!AA14</f>
        <v>氏　名</v>
      </c>
      <c r="K32" s="270"/>
      <c r="L32" s="270"/>
      <c r="M32" s="270"/>
      <c r="N32" s="270"/>
      <c r="O32" s="270"/>
      <c r="P32" s="270"/>
      <c r="S32" s="273">
        <f>IF('●申請書'!AG14="","",'●申請書'!AG14)</f>
      </c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</row>
    <row r="33" spans="10:44" ht="22.5" customHeight="1">
      <c r="J33" s="270" t="str">
        <f>'●損害賠償用紙'!S33</f>
        <v>（名　称）</v>
      </c>
      <c r="K33" s="270"/>
      <c r="L33" s="270"/>
      <c r="M33" s="270"/>
      <c r="N33" s="270"/>
      <c r="O33" s="270"/>
      <c r="P33" s="270"/>
      <c r="T33" s="271">
        <f>IF('●申請書'!AH15="","",'●申請書'!AH15)</f>
      </c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</row>
    <row r="34" ht="22.5" customHeight="1"/>
    <row r="35" spans="1:4" ht="22.5" customHeight="1">
      <c r="A35" s="53" t="s">
        <v>94</v>
      </c>
      <c r="D35" s="44" t="s">
        <v>95</v>
      </c>
    </row>
    <row r="36" spans="5:53" ht="22.5" customHeight="1"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</row>
    <row r="37" spans="5:53" ht="22.5" customHeight="1"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</row>
  </sheetData>
  <sheetProtection/>
  <mergeCells count="37">
    <mergeCell ref="D31:H31"/>
    <mergeCell ref="J33:P33"/>
    <mergeCell ref="T33:AR33"/>
    <mergeCell ref="E36:BA37"/>
    <mergeCell ref="J30:P30"/>
    <mergeCell ref="S30:AR30"/>
    <mergeCell ref="J31:P31"/>
    <mergeCell ref="T31:AR31"/>
    <mergeCell ref="J32:P32"/>
    <mergeCell ref="S32:AR32"/>
    <mergeCell ref="D30:H30"/>
    <mergeCell ref="W19:AJ19"/>
    <mergeCell ref="Z21:AA21"/>
    <mergeCell ref="L24:V24"/>
    <mergeCell ref="AE24:AI24"/>
    <mergeCell ref="AM24:AY24"/>
    <mergeCell ref="E25:I28"/>
    <mergeCell ref="J25:AC28"/>
    <mergeCell ref="AE25:AI28"/>
    <mergeCell ref="AL25:AZ28"/>
    <mergeCell ref="I12:R12"/>
    <mergeCell ref="P14:V14"/>
    <mergeCell ref="W14:AA14"/>
    <mergeCell ref="AB14:BA14"/>
    <mergeCell ref="W15:AA16"/>
    <mergeCell ref="AB15:AY16"/>
    <mergeCell ref="AZ15:BA16"/>
    <mergeCell ref="A1:BA2"/>
    <mergeCell ref="A4:BA5"/>
    <mergeCell ref="M7:AN8"/>
    <mergeCell ref="AI10:AL10"/>
    <mergeCell ref="AM10:AO10"/>
    <mergeCell ref="AP10:AQ10"/>
    <mergeCell ref="AR10:AT10"/>
    <mergeCell ref="AU10:AV10"/>
    <mergeCell ref="AW10:AY10"/>
    <mergeCell ref="AZ10:BA10"/>
  </mergeCells>
  <printOptions/>
  <pageMargins left="1.1811023622047243" right="0.7874015748031497" top="1.1811023622047243" bottom="1.1811023622047243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0"/>
  <sheetViews>
    <sheetView zoomScalePageLayoutView="0" workbookViewId="0" topLeftCell="A1">
      <selection activeCell="A5" sqref="A5"/>
    </sheetView>
  </sheetViews>
  <sheetFormatPr defaultColWidth="2.375" defaultRowHeight="13.5"/>
  <cols>
    <col min="1" max="16384" width="2.375" style="68" customWidth="1"/>
  </cols>
  <sheetData>
    <row r="1" spans="1:53" ht="21.75" customHeight="1">
      <c r="A1" s="275" t="s">
        <v>143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</row>
    <row r="2" spans="1:53" ht="21.75" customHeight="1">
      <c r="A2" s="49" t="s">
        <v>111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1:53" ht="21.75" customHeight="1">
      <c r="A3" s="121" t="s">
        <v>104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</row>
    <row r="4" spans="1:53" ht="21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2:68" ht="21.75" customHeight="1">
      <c r="B5" s="378" t="s">
        <v>112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69"/>
      <c r="AJ5" s="378" t="s">
        <v>113</v>
      </c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69"/>
    </row>
    <row r="6" spans="2:54" ht="21.75" customHeigh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</row>
    <row r="7" spans="1:68" ht="21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</row>
    <row r="8" spans="24:68" ht="21.75" customHeight="1">
      <c r="X8" s="368" t="str">
        <f>'●申請書'!$AG$10</f>
        <v>令和</v>
      </c>
      <c r="Y8" s="368"/>
      <c r="Z8" s="368"/>
      <c r="AA8" s="368"/>
      <c r="AB8" s="68" t="s">
        <v>0</v>
      </c>
      <c r="AC8" s="368"/>
      <c r="AD8" s="368"/>
      <c r="AE8" s="68" t="s">
        <v>23</v>
      </c>
      <c r="AF8" s="368"/>
      <c r="AG8" s="368"/>
      <c r="AH8" s="68" t="s">
        <v>24</v>
      </c>
      <c r="AX8" s="71"/>
      <c r="AY8" s="71"/>
      <c r="BF8" s="368" t="str">
        <f>$X$8</f>
        <v>令和</v>
      </c>
      <c r="BG8" s="368"/>
      <c r="BH8" s="368"/>
      <c r="BI8" s="368"/>
      <c r="BJ8" s="68" t="s">
        <v>0</v>
      </c>
      <c r="BK8" s="368"/>
      <c r="BL8" s="368"/>
      <c r="BM8" s="68" t="s">
        <v>23</v>
      </c>
      <c r="BN8" s="368"/>
      <c r="BO8" s="368"/>
      <c r="BP8" s="68" t="s">
        <v>24</v>
      </c>
    </row>
    <row r="9" spans="1:68" ht="21.75" customHeight="1">
      <c r="A9" s="72"/>
      <c r="B9" s="369" t="str">
        <f>IF('●申請書'!$B$7="","",'●申請書'!$B$7)</f>
        <v>道路管理者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X9" s="73"/>
      <c r="Y9" s="73"/>
      <c r="Z9" s="73"/>
      <c r="AA9" s="73"/>
      <c r="AB9" s="73"/>
      <c r="AC9" s="73"/>
      <c r="AD9" s="73"/>
      <c r="AE9" s="73"/>
      <c r="AF9" s="73"/>
      <c r="AG9" s="74" t="str">
        <f>IF($AF$8="","（提出の年月日↑）","")</f>
        <v>（提出の年月日↑）</v>
      </c>
      <c r="AH9" s="73"/>
      <c r="AI9" s="72"/>
      <c r="AJ9" s="369" t="str">
        <f>IF($B$9="","",$B$9)</f>
        <v>道路管理者</v>
      </c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BF9" s="73"/>
      <c r="BG9" s="73"/>
      <c r="BH9" s="73"/>
      <c r="BI9" s="73"/>
      <c r="BJ9" s="73"/>
      <c r="BK9" s="73"/>
      <c r="BL9" s="73"/>
      <c r="BM9" s="73"/>
      <c r="BN9" s="73"/>
      <c r="BO9" s="74" t="str">
        <f>IF($BN$8="",$AG$9,"")</f>
        <v>（提出の年月日↑）</v>
      </c>
      <c r="BP9" s="73"/>
    </row>
    <row r="10" spans="3:51" ht="21.75" customHeight="1">
      <c r="C10" s="369" t="str">
        <f>IF('●申請書'!$F$8="","",'●申請書'!$F$8)</f>
        <v>三田市長</v>
      </c>
      <c r="D10" s="369"/>
      <c r="E10" s="369"/>
      <c r="F10" s="369"/>
      <c r="G10" s="369"/>
      <c r="H10" s="377">
        <f>IF('●申請書'!$N$8="","",'●申請書'!$N$8)</f>
      </c>
      <c r="I10" s="377"/>
      <c r="J10" s="377"/>
      <c r="K10" s="377"/>
      <c r="L10" s="377"/>
      <c r="M10" s="377"/>
      <c r="N10" s="377"/>
      <c r="O10" s="370" t="str">
        <f>'●申請書'!$X$8</f>
        <v>あて</v>
      </c>
      <c r="P10" s="370"/>
      <c r="Q10" s="370"/>
      <c r="AK10" s="369" t="str">
        <f>IF($C$10="","",$C$10)</f>
        <v>三田市長</v>
      </c>
      <c r="AL10" s="369"/>
      <c r="AM10" s="369"/>
      <c r="AN10" s="369"/>
      <c r="AO10" s="369"/>
      <c r="AP10" s="377">
        <f>IF($H$10="","",$H$10)</f>
      </c>
      <c r="AQ10" s="377"/>
      <c r="AR10" s="377"/>
      <c r="AS10" s="377"/>
      <c r="AT10" s="377"/>
      <c r="AU10" s="377"/>
      <c r="AV10" s="377"/>
      <c r="AW10" s="370" t="str">
        <f>$O$10</f>
        <v>あて</v>
      </c>
      <c r="AX10" s="370"/>
      <c r="AY10" s="370"/>
    </row>
    <row r="11" spans="2:50" ht="21.75" customHeight="1">
      <c r="B11" s="72"/>
      <c r="C11" s="72"/>
      <c r="D11" s="72"/>
      <c r="E11" s="72"/>
      <c r="F11" s="72"/>
      <c r="G11" s="72"/>
      <c r="H11" s="72"/>
      <c r="I11" s="72"/>
      <c r="J11" s="72"/>
      <c r="K11" s="75"/>
      <c r="L11" s="75"/>
      <c r="M11" s="75"/>
      <c r="N11" s="75"/>
      <c r="O11" s="75"/>
      <c r="P11" s="75"/>
      <c r="AJ11" s="72"/>
      <c r="AK11" s="72"/>
      <c r="AL11" s="72"/>
      <c r="AM11" s="72"/>
      <c r="AN11" s="72"/>
      <c r="AO11" s="72"/>
      <c r="AP11" s="72"/>
      <c r="AQ11" s="72"/>
      <c r="AR11" s="72"/>
      <c r="AS11" s="75"/>
      <c r="AT11" s="75"/>
      <c r="AU11" s="75"/>
      <c r="AV11" s="75"/>
      <c r="AW11" s="75"/>
      <c r="AX11" s="75"/>
    </row>
    <row r="12" spans="2:47" ht="21.75" customHeight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</row>
    <row r="13" spans="13:69" ht="21.75" customHeight="1">
      <c r="M13" s="369" t="str">
        <f>IF('●申請書'!$AA$12="","",'●申請書'!$AA$12)</f>
        <v>住　所</v>
      </c>
      <c r="N13" s="369"/>
      <c r="O13" s="369"/>
      <c r="P13" s="369"/>
      <c r="Q13" s="375">
        <f>IF('●申請書'!$AG$12="","",'●申請書'!$AG$12)</f>
      </c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U13" s="369" t="str">
        <f>IF($M$13="","",M$13)</f>
        <v>住　所</v>
      </c>
      <c r="AV13" s="369"/>
      <c r="AW13" s="369"/>
      <c r="AX13" s="369"/>
      <c r="AY13" s="375">
        <f>IF($Q$13="","",$Q$13)</f>
      </c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76"/>
    </row>
    <row r="14" spans="13:69" ht="21.75" customHeight="1">
      <c r="M14" s="369"/>
      <c r="N14" s="369"/>
      <c r="O14" s="369"/>
      <c r="P14" s="369"/>
      <c r="R14" s="376">
        <f>IF('●申請書'!$AH$13="","",'●申請書'!$AH$13)</f>
      </c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U14" s="369"/>
      <c r="AV14" s="369"/>
      <c r="AW14" s="369"/>
      <c r="AX14" s="369"/>
      <c r="AZ14" s="376">
        <f>IF($R$14="","",$R$14)</f>
      </c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77"/>
    </row>
    <row r="15" spans="13:69" ht="21.75" customHeight="1">
      <c r="M15" s="368"/>
      <c r="N15" s="368"/>
      <c r="O15" s="368"/>
      <c r="P15" s="368"/>
      <c r="Q15" s="373">
        <f>IF('●申請書'!$AG$14="","",'●申請書'!$AG$14)</f>
      </c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U15" s="368"/>
      <c r="AV15" s="368"/>
      <c r="AW15" s="368"/>
      <c r="AX15" s="368"/>
      <c r="AY15" s="373">
        <f>IF($Q$15="","",$Q$15)</f>
      </c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78"/>
    </row>
    <row r="16" spans="12:69" ht="21.75" customHeight="1">
      <c r="L16" s="79"/>
      <c r="M16" s="374" t="str">
        <f>IF('●申請書'!$AA$14="","",'●申請書'!$AA$14)</f>
        <v>氏　名</v>
      </c>
      <c r="N16" s="374"/>
      <c r="O16" s="374"/>
      <c r="P16" s="374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S16" s="79"/>
      <c r="AT16" s="79"/>
      <c r="AU16" s="374" t="str">
        <f>IF($M$16="","",$M$16)</f>
        <v>氏　名</v>
      </c>
      <c r="AV16" s="374"/>
      <c r="AW16" s="374"/>
      <c r="AX16" s="374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78"/>
    </row>
    <row r="17" spans="13:69" ht="21.75" customHeight="1">
      <c r="M17" s="369" t="str">
        <f>IF('●申請書'!$AA$15="","",'●申請書'!$AA$15)</f>
        <v>（施主）</v>
      </c>
      <c r="N17" s="369"/>
      <c r="O17" s="369"/>
      <c r="P17" s="369"/>
      <c r="Q17" s="369"/>
      <c r="R17" s="371">
        <f>IF('●申請書'!$AH$15="","",'●申請書'!$AH$15)</f>
      </c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2" t="s">
        <v>114</v>
      </c>
      <c r="AH17" s="372"/>
      <c r="AU17" s="369" t="str">
        <f>IF($M$17="","",$M$17)</f>
        <v>（施主）</v>
      </c>
      <c r="AV17" s="369"/>
      <c r="AW17" s="369"/>
      <c r="AX17" s="369"/>
      <c r="AY17" s="369"/>
      <c r="AZ17" s="371">
        <f>IF($R$17="","",$R$17)</f>
      </c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1"/>
      <c r="BN17" s="371"/>
      <c r="BO17" s="372" t="s">
        <v>61</v>
      </c>
      <c r="BP17" s="372"/>
      <c r="BQ17" s="80"/>
    </row>
    <row r="18" spans="18:66" ht="21.75" customHeight="1"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</row>
    <row r="19" spans="11:66" ht="21.75" customHeight="1">
      <c r="K19" s="81" t="str">
        <f>IF($J$20="","(許可日↓)","")</f>
        <v>(許可日↓)</v>
      </c>
      <c r="P19" s="82"/>
      <c r="R19" s="83"/>
      <c r="S19" s="81"/>
      <c r="T19" s="83"/>
      <c r="U19" s="83"/>
      <c r="V19" s="83"/>
      <c r="W19" s="84" t="str">
        <f>IF($V$20="","(↓許可番号)","")</f>
        <v>(↓許可番号)</v>
      </c>
      <c r="X19" s="83"/>
      <c r="Y19" s="83"/>
      <c r="Z19" s="83"/>
      <c r="AA19" s="83"/>
      <c r="AB19" s="83"/>
      <c r="AC19" s="83"/>
      <c r="AD19" s="83"/>
      <c r="AE19" s="83"/>
      <c r="AF19" s="83"/>
      <c r="AS19" s="81" t="str">
        <f>IF($AR$20="",$K$19,"")</f>
        <v>(許可日↓)</v>
      </c>
      <c r="AX19" s="82"/>
      <c r="AZ19" s="83"/>
      <c r="BA19" s="81"/>
      <c r="BB19" s="83"/>
      <c r="BC19" s="83"/>
      <c r="BD19" s="83"/>
      <c r="BE19" s="84" t="str">
        <f>IF($BD$20="",$W$19,"")</f>
        <v>(↓許可番号)</v>
      </c>
      <c r="BG19" s="83"/>
      <c r="BH19" s="83"/>
      <c r="BI19" s="83"/>
      <c r="BJ19" s="83"/>
      <c r="BK19" s="83"/>
      <c r="BL19" s="83"/>
      <c r="BM19" s="83"/>
      <c r="BN19" s="83"/>
    </row>
    <row r="20" spans="1:68" ht="21.75" customHeight="1">
      <c r="A20" s="370" t="str">
        <f>$X$8</f>
        <v>令和</v>
      </c>
      <c r="B20" s="370"/>
      <c r="C20" s="370"/>
      <c r="D20" s="368"/>
      <c r="E20" s="368"/>
      <c r="F20" s="68" t="s">
        <v>0</v>
      </c>
      <c r="G20" s="368" t="s">
        <v>115</v>
      </c>
      <c r="H20" s="368"/>
      <c r="I20" s="68" t="s">
        <v>23</v>
      </c>
      <c r="J20" s="368"/>
      <c r="K20" s="368"/>
      <c r="L20" s="369" t="s">
        <v>116</v>
      </c>
      <c r="M20" s="369"/>
      <c r="N20" s="369"/>
      <c r="O20" s="369"/>
      <c r="P20" s="369"/>
      <c r="Q20" s="369"/>
      <c r="R20" s="368" t="s">
        <v>144</v>
      </c>
      <c r="S20" s="368"/>
      <c r="T20" s="363" t="s">
        <v>117</v>
      </c>
      <c r="U20" s="363"/>
      <c r="V20" s="368"/>
      <c r="W20" s="368"/>
      <c r="X20" s="368"/>
      <c r="Y20" s="362" t="s">
        <v>69</v>
      </c>
      <c r="Z20" s="362"/>
      <c r="AA20" s="85">
        <v>2</v>
      </c>
      <c r="AB20" s="363" t="s">
        <v>118</v>
      </c>
      <c r="AC20" s="363"/>
      <c r="AD20" s="363"/>
      <c r="AE20" s="363"/>
      <c r="AF20" s="363"/>
      <c r="AG20" s="363"/>
      <c r="AH20" s="363"/>
      <c r="AI20" s="370" t="str">
        <f>IF($A$20="","",$A$20)</f>
        <v>令和</v>
      </c>
      <c r="AJ20" s="370"/>
      <c r="AK20" s="370"/>
      <c r="AL20" s="368">
        <f>IF($D$20="","",$D$20)</f>
      </c>
      <c r="AM20" s="368"/>
      <c r="AN20" s="68" t="str">
        <f>$F$20</f>
        <v>年</v>
      </c>
      <c r="AO20" s="368" t="str">
        <f>IF($G$20="","",$G$20)</f>
        <v>　</v>
      </c>
      <c r="AP20" s="368"/>
      <c r="AQ20" s="68" t="str">
        <f>$I$20</f>
        <v>月</v>
      </c>
      <c r="AR20" s="368">
        <f>IF($J$20="","",$J$20)</f>
      </c>
      <c r="AS20" s="368"/>
      <c r="AT20" s="369" t="str">
        <f>$L$20</f>
        <v>日付け　三道(</v>
      </c>
      <c r="AU20" s="369"/>
      <c r="AV20" s="369"/>
      <c r="AW20" s="369"/>
      <c r="AX20" s="369"/>
      <c r="AY20" s="369"/>
      <c r="AZ20" s="368" t="str">
        <f>$R$20</f>
        <v>道</v>
      </c>
      <c r="BA20" s="368"/>
      <c r="BB20" s="363" t="str">
        <f>$T$20</f>
        <v>)第</v>
      </c>
      <c r="BC20" s="363"/>
      <c r="BD20" s="368">
        <f>IF($V$20="","",$V$20)</f>
      </c>
      <c r="BE20" s="368"/>
      <c r="BF20" s="368"/>
      <c r="BG20" s="362" t="str">
        <f>$Y$20</f>
        <v>号の</v>
      </c>
      <c r="BH20" s="362"/>
      <c r="BI20" s="85">
        <f>IF($AA$20="","",$AA$20)</f>
        <v>2</v>
      </c>
      <c r="BJ20" s="363" t="str">
        <f>$AB$20</f>
        <v>で許可のあった</v>
      </c>
      <c r="BK20" s="363"/>
      <c r="BL20" s="363"/>
      <c r="BM20" s="363"/>
      <c r="BN20" s="363"/>
      <c r="BO20" s="363"/>
      <c r="BP20" s="363"/>
    </row>
    <row r="21" spans="1:68" ht="21.75" customHeight="1">
      <c r="A21" s="364" t="s">
        <v>119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5" t="s">
        <v>120</v>
      </c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</row>
    <row r="22" ht="21.75" customHeight="1"/>
    <row r="23" spans="1:68" ht="21.75" customHeight="1">
      <c r="A23" s="366" t="s">
        <v>122</v>
      </c>
      <c r="B23" s="367"/>
      <c r="C23" s="355" t="str">
        <f>'●申請書'!$A$21</f>
        <v>掘削の目的</v>
      </c>
      <c r="D23" s="355"/>
      <c r="E23" s="355"/>
      <c r="F23" s="355"/>
      <c r="G23" s="355"/>
      <c r="H23" s="355"/>
      <c r="I23" s="356"/>
      <c r="J23" s="357">
        <f>IF('●申請書'!$J$21="","",'●申請書'!$J$21)</f>
      </c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8" t="str">
        <f>IF('●申請書'!$BC$21="","",'●申請書'!$BC$21)</f>
        <v>のため</v>
      </c>
      <c r="AG23" s="358"/>
      <c r="AH23" s="359"/>
      <c r="AI23" s="366" t="s">
        <v>121</v>
      </c>
      <c r="AJ23" s="367"/>
      <c r="AK23" s="355" t="str">
        <f>$C$23</f>
        <v>掘削の目的</v>
      </c>
      <c r="AL23" s="355"/>
      <c r="AM23" s="355"/>
      <c r="AN23" s="355"/>
      <c r="AO23" s="355"/>
      <c r="AP23" s="355"/>
      <c r="AQ23" s="356"/>
      <c r="AR23" s="357">
        <f>IF($J$23="","",$J$23)</f>
      </c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8" t="str">
        <f>IF($AF$23="","",$AF$23)</f>
        <v>のため</v>
      </c>
      <c r="BO23" s="358"/>
      <c r="BP23" s="359"/>
    </row>
    <row r="24" spans="1:68" ht="21.75" customHeight="1">
      <c r="A24" s="336"/>
      <c r="B24" s="337"/>
      <c r="C24" s="329"/>
      <c r="D24" s="329"/>
      <c r="E24" s="329"/>
      <c r="F24" s="329"/>
      <c r="G24" s="329"/>
      <c r="H24" s="329"/>
      <c r="I24" s="350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60"/>
      <c r="AG24" s="360"/>
      <c r="AH24" s="361"/>
      <c r="AI24" s="336"/>
      <c r="AJ24" s="337"/>
      <c r="AK24" s="329"/>
      <c r="AL24" s="329"/>
      <c r="AM24" s="329"/>
      <c r="AN24" s="329"/>
      <c r="AO24" s="329"/>
      <c r="AP24" s="329"/>
      <c r="AQ24" s="350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60"/>
      <c r="BO24" s="360"/>
      <c r="BP24" s="361"/>
    </row>
    <row r="25" spans="1:68" ht="21.75" customHeight="1">
      <c r="A25" s="313" t="s">
        <v>123</v>
      </c>
      <c r="B25" s="314"/>
      <c r="C25" s="318" t="str">
        <f>'●申請書'!$A$23</f>
        <v>掘削の場所</v>
      </c>
      <c r="D25" s="318"/>
      <c r="E25" s="318"/>
      <c r="F25" s="318"/>
      <c r="G25" s="318"/>
      <c r="H25" s="318"/>
      <c r="I25" s="342" t="str">
        <f>'●申請書'!$I$23</f>
        <v>路線名</v>
      </c>
      <c r="J25" s="343"/>
      <c r="K25" s="343"/>
      <c r="L25" s="343"/>
      <c r="M25" s="344"/>
      <c r="N25" s="297" t="str">
        <f>'●申請書'!$O$23</f>
        <v>市道</v>
      </c>
      <c r="O25" s="298"/>
      <c r="P25" s="298"/>
      <c r="Q25" s="298"/>
      <c r="R25" s="301">
        <f>IF('●申請書'!$S$23="","",'●申請書'!$S$23)</f>
      </c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 t="str">
        <f>IF('●申請書'!$AL$23="","",'●申請書'!$AL$23)</f>
        <v>線</v>
      </c>
      <c r="AH25" s="352"/>
      <c r="AI25" s="313" t="s">
        <v>124</v>
      </c>
      <c r="AJ25" s="314"/>
      <c r="AK25" s="317" t="str">
        <f>$C$25</f>
        <v>掘削の場所</v>
      </c>
      <c r="AL25" s="317"/>
      <c r="AM25" s="317"/>
      <c r="AN25" s="317"/>
      <c r="AO25" s="317"/>
      <c r="AP25" s="317"/>
      <c r="AQ25" s="342" t="str">
        <f>$I$25</f>
        <v>路線名</v>
      </c>
      <c r="AR25" s="343"/>
      <c r="AS25" s="343"/>
      <c r="AT25" s="343"/>
      <c r="AU25" s="344"/>
      <c r="AV25" s="297" t="str">
        <f>$N$25</f>
        <v>市道</v>
      </c>
      <c r="AW25" s="298"/>
      <c r="AX25" s="298"/>
      <c r="AY25" s="298"/>
      <c r="AZ25" s="301">
        <f>IF($R$25="","",$R$25)</f>
      </c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 t="str">
        <f>IF($AG$25="","",$AG$25)</f>
        <v>線</v>
      </c>
      <c r="BP25" s="352"/>
    </row>
    <row r="26" spans="1:68" ht="21.75" customHeight="1">
      <c r="A26" s="313"/>
      <c r="B26" s="314"/>
      <c r="C26" s="318"/>
      <c r="D26" s="318"/>
      <c r="E26" s="318"/>
      <c r="F26" s="318"/>
      <c r="G26" s="318"/>
      <c r="H26" s="318"/>
      <c r="I26" s="345"/>
      <c r="J26" s="346"/>
      <c r="K26" s="346"/>
      <c r="L26" s="346"/>
      <c r="M26" s="347"/>
      <c r="N26" s="299"/>
      <c r="O26" s="300"/>
      <c r="P26" s="300"/>
      <c r="Q26" s="300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53"/>
      <c r="AI26" s="313"/>
      <c r="AJ26" s="314"/>
      <c r="AK26" s="318"/>
      <c r="AL26" s="318"/>
      <c r="AM26" s="318"/>
      <c r="AN26" s="318"/>
      <c r="AO26" s="318"/>
      <c r="AP26" s="318"/>
      <c r="AQ26" s="345"/>
      <c r="AR26" s="346"/>
      <c r="AS26" s="346"/>
      <c r="AT26" s="346"/>
      <c r="AU26" s="347"/>
      <c r="AV26" s="299"/>
      <c r="AW26" s="300"/>
      <c r="AX26" s="300"/>
      <c r="AY26" s="300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53"/>
    </row>
    <row r="27" spans="1:68" ht="21.75" customHeight="1">
      <c r="A27" s="313"/>
      <c r="B27" s="314"/>
      <c r="C27" s="318"/>
      <c r="D27" s="318"/>
      <c r="E27" s="318"/>
      <c r="F27" s="318"/>
      <c r="G27" s="318"/>
      <c r="H27" s="318"/>
      <c r="I27" s="342" t="s">
        <v>125</v>
      </c>
      <c r="J27" s="343"/>
      <c r="K27" s="343"/>
      <c r="L27" s="343"/>
      <c r="M27" s="344"/>
      <c r="N27" s="348" t="str">
        <f>'●申請書'!$L$25</f>
        <v> 三田市</v>
      </c>
      <c r="O27" s="349"/>
      <c r="P27" s="349"/>
      <c r="Q27" s="349"/>
      <c r="R27" s="301">
        <f>IF('●申請書'!$R$25="","",'●申請書'!$R$25)</f>
      </c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52"/>
      <c r="AI27" s="313"/>
      <c r="AJ27" s="314"/>
      <c r="AK27" s="318"/>
      <c r="AL27" s="318"/>
      <c r="AM27" s="318"/>
      <c r="AN27" s="318"/>
      <c r="AO27" s="318"/>
      <c r="AP27" s="318"/>
      <c r="AQ27" s="342" t="str">
        <f>$I$27</f>
        <v>場所</v>
      </c>
      <c r="AR27" s="343"/>
      <c r="AS27" s="343"/>
      <c r="AT27" s="343"/>
      <c r="AU27" s="344"/>
      <c r="AV27" s="348" t="str">
        <f>$N$27</f>
        <v> 三田市</v>
      </c>
      <c r="AW27" s="349"/>
      <c r="AX27" s="349"/>
      <c r="AY27" s="349"/>
      <c r="AZ27" s="301">
        <f>IF($R$27="","",$R$27)</f>
      </c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52"/>
    </row>
    <row r="28" spans="1:68" ht="21.75" customHeight="1">
      <c r="A28" s="336"/>
      <c r="B28" s="337"/>
      <c r="C28" s="329"/>
      <c r="D28" s="329"/>
      <c r="E28" s="329"/>
      <c r="F28" s="329"/>
      <c r="G28" s="329"/>
      <c r="H28" s="329"/>
      <c r="I28" s="345"/>
      <c r="J28" s="346"/>
      <c r="K28" s="346"/>
      <c r="L28" s="346"/>
      <c r="M28" s="347"/>
      <c r="N28" s="350"/>
      <c r="O28" s="351"/>
      <c r="P28" s="351"/>
      <c r="Q28" s="351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53"/>
      <c r="AI28" s="336"/>
      <c r="AJ28" s="337"/>
      <c r="AK28" s="329"/>
      <c r="AL28" s="329"/>
      <c r="AM28" s="329"/>
      <c r="AN28" s="329"/>
      <c r="AO28" s="329"/>
      <c r="AP28" s="329"/>
      <c r="AQ28" s="345"/>
      <c r="AR28" s="346"/>
      <c r="AS28" s="346"/>
      <c r="AT28" s="346"/>
      <c r="AU28" s="347"/>
      <c r="AV28" s="350"/>
      <c r="AW28" s="351"/>
      <c r="AX28" s="351"/>
      <c r="AY28" s="351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53"/>
    </row>
    <row r="29" spans="1:68" ht="21.75" customHeight="1">
      <c r="A29" s="311" t="s">
        <v>126</v>
      </c>
      <c r="B29" s="312"/>
      <c r="C29" s="338" t="s">
        <v>127</v>
      </c>
      <c r="D29" s="317"/>
      <c r="E29" s="317"/>
      <c r="F29" s="317"/>
      <c r="G29" s="317"/>
      <c r="H29" s="317"/>
      <c r="I29" s="108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87"/>
      <c r="AA29" s="87"/>
      <c r="AB29" s="87"/>
      <c r="AC29" s="87"/>
      <c r="AD29" s="87"/>
      <c r="AE29" s="87"/>
      <c r="AF29" s="87"/>
      <c r="AG29" s="87"/>
      <c r="AH29" s="88"/>
      <c r="AI29" s="311" t="s">
        <v>126</v>
      </c>
      <c r="AJ29" s="312"/>
      <c r="AK29" s="338" t="s">
        <v>128</v>
      </c>
      <c r="AL29" s="338"/>
      <c r="AM29" s="338"/>
      <c r="AN29" s="338"/>
      <c r="AO29" s="338"/>
      <c r="AP29" s="338"/>
      <c r="AQ29" s="114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7"/>
      <c r="BE29" s="106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8"/>
    </row>
    <row r="30" spans="1:68" ht="21.75" customHeight="1">
      <c r="A30" s="313"/>
      <c r="B30" s="314"/>
      <c r="C30" s="339"/>
      <c r="D30" s="318"/>
      <c r="E30" s="318"/>
      <c r="F30" s="318"/>
      <c r="G30" s="318"/>
      <c r="H30" s="318"/>
      <c r="I30" s="109"/>
      <c r="J30" s="341" t="str">
        <f>$X$8</f>
        <v>令和</v>
      </c>
      <c r="K30" s="341"/>
      <c r="L30" s="341"/>
      <c r="M30" s="341"/>
      <c r="N30" s="110" t="s">
        <v>0</v>
      </c>
      <c r="O30" s="341" t="s">
        <v>115</v>
      </c>
      <c r="P30" s="341"/>
      <c r="Q30" s="110" t="s">
        <v>23</v>
      </c>
      <c r="R30" s="341"/>
      <c r="S30" s="341"/>
      <c r="T30" s="354" t="s">
        <v>27</v>
      </c>
      <c r="U30" s="354"/>
      <c r="V30" s="354"/>
      <c r="W30" s="90"/>
      <c r="X30" s="89"/>
      <c r="Y30" s="308" t="s">
        <v>129</v>
      </c>
      <c r="Z30" s="308"/>
      <c r="AA30" s="308"/>
      <c r="AB30" s="308"/>
      <c r="AC30" s="308"/>
      <c r="AD30" s="308"/>
      <c r="AE30" s="309" t="s">
        <v>130</v>
      </c>
      <c r="AF30" s="309"/>
      <c r="AG30" s="309"/>
      <c r="AH30" s="310"/>
      <c r="AI30" s="313"/>
      <c r="AJ30" s="314"/>
      <c r="AK30" s="339"/>
      <c r="AL30" s="339"/>
      <c r="AM30" s="339"/>
      <c r="AN30" s="339"/>
      <c r="AO30" s="339"/>
      <c r="AP30" s="339"/>
      <c r="AQ30" s="116"/>
      <c r="AR30" s="308" t="str">
        <f>$X$8</f>
        <v>令和</v>
      </c>
      <c r="AS30" s="308"/>
      <c r="AT30" s="308"/>
      <c r="AU30" s="308"/>
      <c r="AV30" s="107" t="s">
        <v>0</v>
      </c>
      <c r="AW30" s="308" t="s">
        <v>115</v>
      </c>
      <c r="AX30" s="308"/>
      <c r="AY30" s="107" t="s">
        <v>23</v>
      </c>
      <c r="AZ30" s="308"/>
      <c r="BA30" s="308"/>
      <c r="BB30" s="89" t="s">
        <v>24</v>
      </c>
      <c r="BC30" s="89"/>
      <c r="BD30" s="332" t="s">
        <v>131</v>
      </c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3"/>
    </row>
    <row r="31" spans="1:68" ht="21.75" customHeight="1">
      <c r="A31" s="313"/>
      <c r="B31" s="314"/>
      <c r="C31" s="318"/>
      <c r="D31" s="318"/>
      <c r="E31" s="318"/>
      <c r="F31" s="318"/>
      <c r="G31" s="318"/>
      <c r="H31" s="318"/>
      <c r="I31" s="111"/>
      <c r="J31" s="334" t="str">
        <f>$X$8</f>
        <v>令和</v>
      </c>
      <c r="K31" s="334"/>
      <c r="L31" s="334"/>
      <c r="M31" s="334"/>
      <c r="N31" s="112" t="s">
        <v>0</v>
      </c>
      <c r="O31" s="334" t="s">
        <v>115</v>
      </c>
      <c r="P31" s="334"/>
      <c r="Q31" s="112" t="s">
        <v>23</v>
      </c>
      <c r="R31" s="334"/>
      <c r="S31" s="334"/>
      <c r="T31" s="335" t="s">
        <v>28</v>
      </c>
      <c r="U31" s="335"/>
      <c r="V31" s="335"/>
      <c r="W31" s="89"/>
      <c r="X31" s="90"/>
      <c r="Y31" s="308"/>
      <c r="Z31" s="308"/>
      <c r="AA31" s="308"/>
      <c r="AB31" s="308"/>
      <c r="AC31" s="308"/>
      <c r="AD31" s="308"/>
      <c r="AE31" s="309"/>
      <c r="AF31" s="309"/>
      <c r="AG31" s="309"/>
      <c r="AH31" s="310"/>
      <c r="AI31" s="336"/>
      <c r="AJ31" s="337"/>
      <c r="AK31" s="340"/>
      <c r="AL31" s="340"/>
      <c r="AM31" s="340"/>
      <c r="AN31" s="340"/>
      <c r="AO31" s="340"/>
      <c r="AP31" s="340"/>
      <c r="AQ31" s="113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3"/>
    </row>
    <row r="32" spans="1:68" ht="21.75" customHeight="1">
      <c r="A32" s="336"/>
      <c r="B32" s="337"/>
      <c r="C32" s="329"/>
      <c r="D32" s="329"/>
      <c r="E32" s="329"/>
      <c r="F32" s="329"/>
      <c r="G32" s="329"/>
      <c r="H32" s="329"/>
      <c r="I32" s="113"/>
      <c r="J32" s="92"/>
      <c r="K32" s="92"/>
      <c r="L32" s="92"/>
      <c r="M32" s="92"/>
      <c r="N32" s="92"/>
      <c r="O32" s="92"/>
      <c r="P32" s="92"/>
      <c r="Q32" s="92"/>
      <c r="R32" s="94" t="s">
        <v>132</v>
      </c>
      <c r="S32" s="90"/>
      <c r="T32" s="92"/>
      <c r="U32" s="92"/>
      <c r="V32" s="92"/>
      <c r="W32" s="92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5"/>
      <c r="AI32" s="321" t="s">
        <v>133</v>
      </c>
      <c r="AJ32" s="322"/>
      <c r="AK32" s="318" t="str">
        <f>$C$35</f>
        <v>特記事項</v>
      </c>
      <c r="AL32" s="318"/>
      <c r="AM32" s="318"/>
      <c r="AN32" s="318"/>
      <c r="AO32" s="318"/>
      <c r="AP32" s="318"/>
      <c r="AQ32" s="111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6"/>
    </row>
    <row r="33" spans="1:68" ht="21.75" customHeight="1">
      <c r="A33" s="325" t="s">
        <v>134</v>
      </c>
      <c r="B33" s="326"/>
      <c r="C33" s="317" t="s">
        <v>135</v>
      </c>
      <c r="D33" s="317"/>
      <c r="E33" s="317"/>
      <c r="F33" s="317"/>
      <c r="G33" s="317"/>
      <c r="H33" s="317"/>
      <c r="I33" s="330"/>
      <c r="J33" s="304" t="str">
        <f>$X$8</f>
        <v>令和</v>
      </c>
      <c r="K33" s="304"/>
      <c r="L33" s="304"/>
      <c r="M33" s="304"/>
      <c r="N33" s="304" t="s">
        <v>0</v>
      </c>
      <c r="O33" s="304" t="s">
        <v>115</v>
      </c>
      <c r="P33" s="304"/>
      <c r="Q33" s="304" t="s">
        <v>23</v>
      </c>
      <c r="R33" s="304"/>
      <c r="S33" s="304"/>
      <c r="T33" s="306" t="s">
        <v>136</v>
      </c>
      <c r="U33" s="306"/>
      <c r="V33" s="306"/>
      <c r="W33" s="306"/>
      <c r="X33" s="306"/>
      <c r="Y33" s="97" t="s">
        <v>137</v>
      </c>
      <c r="Z33" s="98"/>
      <c r="AA33" s="98"/>
      <c r="AB33" s="98"/>
      <c r="AC33" s="98"/>
      <c r="AD33" s="98"/>
      <c r="AE33" s="98"/>
      <c r="AF33" s="98"/>
      <c r="AG33" s="98"/>
      <c r="AH33" s="99"/>
      <c r="AI33" s="321"/>
      <c r="AJ33" s="322"/>
      <c r="AK33" s="318"/>
      <c r="AL33" s="318"/>
      <c r="AM33" s="318"/>
      <c r="AN33" s="318"/>
      <c r="AO33" s="318"/>
      <c r="AP33" s="318"/>
      <c r="AQ33" s="111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6"/>
    </row>
    <row r="34" spans="1:68" ht="21.75" customHeight="1">
      <c r="A34" s="327"/>
      <c r="B34" s="328"/>
      <c r="C34" s="329"/>
      <c r="D34" s="329"/>
      <c r="E34" s="329"/>
      <c r="F34" s="329"/>
      <c r="G34" s="329"/>
      <c r="H34" s="329"/>
      <c r="I34" s="331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7"/>
      <c r="U34" s="307"/>
      <c r="V34" s="307"/>
      <c r="W34" s="307"/>
      <c r="X34" s="307"/>
      <c r="Y34" s="100" t="s">
        <v>131</v>
      </c>
      <c r="Z34" s="100"/>
      <c r="AA34" s="100"/>
      <c r="AB34" s="100"/>
      <c r="AC34" s="100"/>
      <c r="AD34" s="100"/>
      <c r="AE34" s="100"/>
      <c r="AF34" s="100"/>
      <c r="AG34" s="100"/>
      <c r="AH34" s="101"/>
      <c r="AI34" s="321"/>
      <c r="AJ34" s="322"/>
      <c r="AK34" s="318"/>
      <c r="AL34" s="318"/>
      <c r="AM34" s="318"/>
      <c r="AN34" s="318"/>
      <c r="AO34" s="318"/>
      <c r="AP34" s="318"/>
      <c r="AQ34" s="111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6"/>
    </row>
    <row r="35" spans="1:68" ht="21.75" customHeight="1">
      <c r="A35" s="311" t="s">
        <v>138</v>
      </c>
      <c r="B35" s="312"/>
      <c r="C35" s="317" t="s">
        <v>139</v>
      </c>
      <c r="D35" s="317"/>
      <c r="E35" s="317"/>
      <c r="F35" s="317"/>
      <c r="G35" s="317"/>
      <c r="H35" s="317"/>
      <c r="I35" s="114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8"/>
      <c r="AI35" s="321"/>
      <c r="AJ35" s="322"/>
      <c r="AK35" s="318"/>
      <c r="AL35" s="318"/>
      <c r="AM35" s="318"/>
      <c r="AN35" s="318"/>
      <c r="AO35" s="318"/>
      <c r="AP35" s="318"/>
      <c r="AQ35" s="111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6"/>
    </row>
    <row r="36" spans="1:68" ht="21.75" customHeight="1">
      <c r="A36" s="313"/>
      <c r="B36" s="314"/>
      <c r="C36" s="318"/>
      <c r="D36" s="318"/>
      <c r="E36" s="318"/>
      <c r="F36" s="318"/>
      <c r="G36" s="318"/>
      <c r="H36" s="318"/>
      <c r="I36" s="111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6"/>
      <c r="AI36" s="321"/>
      <c r="AJ36" s="322"/>
      <c r="AK36" s="318"/>
      <c r="AL36" s="318"/>
      <c r="AM36" s="318"/>
      <c r="AN36" s="318"/>
      <c r="AO36" s="318"/>
      <c r="AP36" s="318"/>
      <c r="AQ36" s="111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6"/>
    </row>
    <row r="37" spans="1:68" ht="21.75" customHeight="1">
      <c r="A37" s="313"/>
      <c r="B37" s="314"/>
      <c r="C37" s="318"/>
      <c r="D37" s="318"/>
      <c r="E37" s="318"/>
      <c r="F37" s="318"/>
      <c r="G37" s="318"/>
      <c r="H37" s="318"/>
      <c r="I37" s="111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6"/>
      <c r="AI37" s="321"/>
      <c r="AJ37" s="322"/>
      <c r="AK37" s="318"/>
      <c r="AL37" s="318"/>
      <c r="AM37" s="318"/>
      <c r="AN37" s="318"/>
      <c r="AO37" s="318"/>
      <c r="AP37" s="318"/>
      <c r="AQ37" s="111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6"/>
    </row>
    <row r="38" spans="1:68" ht="21.75" customHeight="1">
      <c r="A38" s="315"/>
      <c r="B38" s="316"/>
      <c r="C38" s="319"/>
      <c r="D38" s="319"/>
      <c r="E38" s="319"/>
      <c r="F38" s="319"/>
      <c r="G38" s="319"/>
      <c r="H38" s="319"/>
      <c r="I38" s="115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3"/>
      <c r="AI38" s="323"/>
      <c r="AJ38" s="324"/>
      <c r="AK38" s="319"/>
      <c r="AL38" s="319"/>
      <c r="AM38" s="319"/>
      <c r="AN38" s="319"/>
      <c r="AO38" s="319"/>
      <c r="AP38" s="319"/>
      <c r="AQ38" s="115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3"/>
    </row>
    <row r="39" spans="2:68" ht="21.75" customHeight="1">
      <c r="B39" s="104"/>
      <c r="C39" s="104"/>
      <c r="E39" s="320" t="s">
        <v>140</v>
      </c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J39" s="104"/>
      <c r="AK39" s="104"/>
      <c r="AL39" s="104"/>
      <c r="AM39" s="320" t="s">
        <v>141</v>
      </c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0"/>
      <c r="BO39" s="320"/>
      <c r="BP39" s="320"/>
    </row>
    <row r="40" spans="38:68" ht="21.75" customHeight="1">
      <c r="AL40" s="105"/>
      <c r="AO40" s="303" t="s">
        <v>142</v>
      </c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</row>
  </sheetData>
  <sheetProtection/>
  <mergeCells count="129">
    <mergeCell ref="A1:AH1"/>
    <mergeCell ref="A3:AH4"/>
    <mergeCell ref="B5:AG5"/>
    <mergeCell ref="AJ5:BO5"/>
    <mergeCell ref="X7:AH7"/>
    <mergeCell ref="BF7:BP7"/>
    <mergeCell ref="X8:Y8"/>
    <mergeCell ref="Z8:AA8"/>
    <mergeCell ref="AC8:AD8"/>
    <mergeCell ref="AF8:AG8"/>
    <mergeCell ref="BF8:BG8"/>
    <mergeCell ref="BH8:BI8"/>
    <mergeCell ref="BK8:BL8"/>
    <mergeCell ref="BN8:BO8"/>
    <mergeCell ref="B9:M9"/>
    <mergeCell ref="AJ9:AU9"/>
    <mergeCell ref="C10:G10"/>
    <mergeCell ref="H10:N10"/>
    <mergeCell ref="O10:Q10"/>
    <mergeCell ref="AK10:AO10"/>
    <mergeCell ref="AP10:AV10"/>
    <mergeCell ref="AW10:AY10"/>
    <mergeCell ref="M13:P14"/>
    <mergeCell ref="Q13:AH13"/>
    <mergeCell ref="AU13:AX14"/>
    <mergeCell ref="AY13:BP13"/>
    <mergeCell ref="R14:AH14"/>
    <mergeCell ref="AZ14:BP14"/>
    <mergeCell ref="M15:P15"/>
    <mergeCell ref="Q15:AH16"/>
    <mergeCell ref="AU15:AX15"/>
    <mergeCell ref="AY15:BP16"/>
    <mergeCell ref="M16:P16"/>
    <mergeCell ref="AU16:AX16"/>
    <mergeCell ref="M17:Q17"/>
    <mergeCell ref="R17:AF18"/>
    <mergeCell ref="AG17:AH17"/>
    <mergeCell ref="AU17:AY17"/>
    <mergeCell ref="AZ17:BN18"/>
    <mergeCell ref="BO17:BP17"/>
    <mergeCell ref="A20:C20"/>
    <mergeCell ref="D20:E20"/>
    <mergeCell ref="G20:H20"/>
    <mergeCell ref="J20:K20"/>
    <mergeCell ref="L20:Q20"/>
    <mergeCell ref="R20:S20"/>
    <mergeCell ref="BD20:BF20"/>
    <mergeCell ref="T20:U20"/>
    <mergeCell ref="V20:X20"/>
    <mergeCell ref="Y20:Z20"/>
    <mergeCell ref="AB20:AH20"/>
    <mergeCell ref="AI20:AK20"/>
    <mergeCell ref="AL20:AM20"/>
    <mergeCell ref="AI23:AJ24"/>
    <mergeCell ref="AO20:AP20"/>
    <mergeCell ref="AR20:AS20"/>
    <mergeCell ref="AT20:AY20"/>
    <mergeCell ref="AZ20:BA20"/>
    <mergeCell ref="BB20:BC20"/>
    <mergeCell ref="AV27:AY28"/>
    <mergeCell ref="BG20:BH20"/>
    <mergeCell ref="BJ20:BP20"/>
    <mergeCell ref="A21:AH21"/>
    <mergeCell ref="AI21:BP21"/>
    <mergeCell ref="A23:B24"/>
    <mergeCell ref="C23:H24"/>
    <mergeCell ref="I23:I24"/>
    <mergeCell ref="J23:AE24"/>
    <mergeCell ref="AF23:AH24"/>
    <mergeCell ref="R25:AF26"/>
    <mergeCell ref="AK23:AP24"/>
    <mergeCell ref="AQ23:AQ24"/>
    <mergeCell ref="AR23:BM24"/>
    <mergeCell ref="BN23:BP24"/>
    <mergeCell ref="A25:B28"/>
    <mergeCell ref="C25:H28"/>
    <mergeCell ref="I25:M26"/>
    <mergeCell ref="AG25:AH26"/>
    <mergeCell ref="AQ27:AU28"/>
    <mergeCell ref="I27:M28"/>
    <mergeCell ref="N27:Q28"/>
    <mergeCell ref="R27:AH28"/>
    <mergeCell ref="AT30:AU30"/>
    <mergeCell ref="AW30:AX30"/>
    <mergeCell ref="AZ30:BA30"/>
    <mergeCell ref="AZ27:BP28"/>
    <mergeCell ref="AI25:AJ28"/>
    <mergeCell ref="AK25:AP28"/>
    <mergeCell ref="AQ25:AU26"/>
    <mergeCell ref="A29:B32"/>
    <mergeCell ref="C29:H32"/>
    <mergeCell ref="AI29:AJ31"/>
    <mergeCell ref="AK29:AP31"/>
    <mergeCell ref="J30:K30"/>
    <mergeCell ref="L30:M30"/>
    <mergeCell ref="O30:P30"/>
    <mergeCell ref="R30:S30"/>
    <mergeCell ref="T30:V30"/>
    <mergeCell ref="Y30:Y31"/>
    <mergeCell ref="L33:M34"/>
    <mergeCell ref="N33:N34"/>
    <mergeCell ref="O33:P34"/>
    <mergeCell ref="Q33:Q34"/>
    <mergeCell ref="BD30:BP30"/>
    <mergeCell ref="J31:K31"/>
    <mergeCell ref="L31:M31"/>
    <mergeCell ref="O31:P31"/>
    <mergeCell ref="R31:S31"/>
    <mergeCell ref="T31:V31"/>
    <mergeCell ref="A35:B38"/>
    <mergeCell ref="C35:H38"/>
    <mergeCell ref="E39:AH39"/>
    <mergeCell ref="AM39:BP39"/>
    <mergeCell ref="AI32:AJ38"/>
    <mergeCell ref="AK32:AP38"/>
    <mergeCell ref="A33:B34"/>
    <mergeCell ref="C33:H34"/>
    <mergeCell ref="I33:I34"/>
    <mergeCell ref="J33:K34"/>
    <mergeCell ref="N25:Q26"/>
    <mergeCell ref="AZ25:BN26"/>
    <mergeCell ref="AV25:AY26"/>
    <mergeCell ref="AO40:BP40"/>
    <mergeCell ref="R33:S34"/>
    <mergeCell ref="T33:X34"/>
    <mergeCell ref="Z30:AD31"/>
    <mergeCell ref="AE30:AH31"/>
    <mergeCell ref="AR30:AS30"/>
    <mergeCell ref="BO25:BP26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  <colBreaks count="1" manualBreakCount="1">
    <brk id="34" min="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S089219 眞造 直人</dc:creator>
  <cp:keywords/>
  <dc:description/>
  <cp:lastModifiedBy>S001498 渡辺　英基</cp:lastModifiedBy>
  <cp:lastPrinted>2019-05-16T05:48:47Z</cp:lastPrinted>
  <dcterms:created xsi:type="dcterms:W3CDTF">1997-01-08T22:48:59Z</dcterms:created>
  <dcterms:modified xsi:type="dcterms:W3CDTF">2019-07-09T00:22:59Z</dcterms:modified>
  <cp:category/>
  <cp:version/>
  <cp:contentType/>
  <cp:contentStatus/>
</cp:coreProperties>
</file>