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情報系行き\情報系（認定給付係）…庁内外の照会、統計等データ、庁外へ情報発信するもの\F03 介護保険\07 補助金・交付金等\R06\04　介護人材養成支援事業\01　通知（介護職員向け）\"/>
    </mc:Choice>
  </mc:AlternateContent>
  <bookViews>
    <workbookView xWindow="0" yWindow="0" windowWidth="19560" windowHeight="8115"/>
  </bookViews>
  <sheets>
    <sheet name="申請書（個人用）" sheetId="1" r:id="rId1"/>
    <sheet name="請求書（個人用）" sheetId="2" r:id="rId2"/>
  </sheets>
  <definedNames>
    <definedName name="_xlnm.Print_Area" localSheetId="0">'申請書（個人用）'!$B$2:$AG$50</definedName>
    <definedName name="_xlnm.Print_Area" localSheetId="1">'請求書（個人用）'!$B$2:$AG$50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2" l="1"/>
  <c r="R12" i="1" l="1"/>
  <c r="R11" i="1"/>
  <c r="R10" i="1"/>
  <c r="R9" i="1"/>
  <c r="R8" i="1"/>
  <c r="R39" i="2" l="1"/>
  <c r="R40" i="2"/>
  <c r="R37" i="2"/>
  <c r="U34" i="2"/>
  <c r="I34" i="2"/>
  <c r="R8" i="2"/>
  <c r="E27" i="1"/>
  <c r="E22" i="1"/>
  <c r="AI21" i="2" l="1"/>
  <c r="AI19" i="2"/>
  <c r="R12" i="2"/>
  <c r="R11" i="2"/>
  <c r="R10" i="2"/>
  <c r="R9" i="2"/>
  <c r="AD37" i="2"/>
  <c r="AB37" i="2"/>
  <c r="Z37" i="2"/>
  <c r="X37" i="2"/>
  <c r="V37" i="2"/>
  <c r="T37" i="2"/>
  <c r="L37" i="2"/>
  <c r="J37" i="2"/>
  <c r="Y6" i="2"/>
  <c r="R13" i="1"/>
  <c r="Y6" i="1"/>
  <c r="E24" i="2" l="1"/>
  <c r="E20" i="2"/>
</calcChain>
</file>

<file path=xl/sharedStrings.xml><?xml version="1.0" encoding="utf-8"?>
<sst xmlns="http://schemas.openxmlformats.org/spreadsheetml/2006/main" count="133" uniqueCount="77">
  <si>
    <t>申請者・担当者はこちらに記入してください。</t>
    <rPh sb="0" eb="3">
      <t>シンセイシャ</t>
    </rPh>
    <rPh sb="4" eb="7">
      <t>タントウシャ</t>
    </rPh>
    <rPh sb="12" eb="14">
      <t>キニュウ</t>
    </rPh>
    <phoneticPr fontId="4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</si>
  <si>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</si>
  <si>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申請日(申請日は空欄で結構です。)</t>
    <rPh sb="0" eb="2">
      <t>シンセイ</t>
    </rPh>
    <rPh sb="2" eb="3">
      <t>ビ</t>
    </rPh>
    <rPh sb="4" eb="6">
      <t>シンセイ</t>
    </rPh>
    <rPh sb="6" eb="7">
      <t>ビ</t>
    </rPh>
    <rPh sb="8" eb="10">
      <t>クウラン</t>
    </rPh>
    <rPh sb="11" eb="13">
      <t>ケッコウ</t>
    </rPh>
    <phoneticPr fontId="9"/>
  </si>
  <si>
    <t>住所</t>
    <rPh sb="0" eb="2">
      <t>ジュウショ</t>
    </rPh>
    <phoneticPr fontId="9"/>
  </si>
  <si>
    <t>氏名</t>
    <rPh sb="0" eb="2">
      <t>シメイ</t>
    </rPh>
    <phoneticPr fontId="9"/>
  </si>
  <si>
    <t>初任者研修</t>
    <rPh sb="0" eb="3">
      <t>ショニンシャ</t>
    </rPh>
    <rPh sb="3" eb="5">
      <t>ケンシュウ</t>
    </rPh>
    <phoneticPr fontId="4"/>
  </si>
  <si>
    <t>三田市長　様</t>
    <rPh sb="0" eb="4">
      <t>サンダシチョウ</t>
    </rPh>
    <rPh sb="5" eb="6">
      <t>サマ</t>
    </rPh>
    <phoneticPr fontId="4"/>
  </si>
  <si>
    <t>実務者研修</t>
    <rPh sb="0" eb="5">
      <t>ジツムシャケンシュウ</t>
    </rPh>
    <phoneticPr fontId="4"/>
  </si>
  <si>
    <t>申請者</t>
    <rPh sb="0" eb="3">
      <t>シンセイシャ</t>
    </rPh>
    <phoneticPr fontId="4"/>
  </si>
  <si>
    <t>住所</t>
    <rPh sb="0" eb="2">
      <t>ジュウショ</t>
    </rPh>
    <phoneticPr fontId="4"/>
  </si>
  <si>
    <t>連絡先</t>
    <rPh sb="0" eb="3">
      <t>レンラクサキ</t>
    </rPh>
    <phoneticPr fontId="9"/>
  </si>
  <si>
    <t>氏名</t>
    <rPh sb="0" eb="2">
      <t>シメイ</t>
    </rPh>
    <phoneticPr fontId="4"/>
  </si>
  <si>
    <t>連絡先</t>
    <rPh sb="0" eb="3">
      <t>レンラクサキ</t>
    </rPh>
    <phoneticPr fontId="4"/>
  </si>
  <si>
    <t>Email</t>
    <phoneticPr fontId="9"/>
  </si>
  <si>
    <t>Email</t>
    <phoneticPr fontId="4"/>
  </si>
  <si>
    <t>勤務
（予定）先</t>
    <rPh sb="0" eb="2">
      <t>キンム</t>
    </rPh>
    <rPh sb="4" eb="6">
      <t>ヨテイ</t>
    </rPh>
    <rPh sb="7" eb="8">
      <t>サキ</t>
    </rPh>
    <phoneticPr fontId="4"/>
  </si>
  <si>
    <t>勤務（予定）先</t>
    <rPh sb="0" eb="2">
      <t>キンム</t>
    </rPh>
    <rPh sb="3" eb="5">
      <t>ヨテイ</t>
    </rPh>
    <rPh sb="6" eb="7">
      <t>サキ</t>
    </rPh>
    <phoneticPr fontId="9"/>
  </si>
  <si>
    <t>記</t>
    <rPh sb="0" eb="1">
      <t>キ</t>
    </rPh>
    <phoneticPr fontId="4"/>
  </si>
  <si>
    <t>受講研修科目</t>
    <rPh sb="0" eb="2">
      <t>ジュコウ</t>
    </rPh>
    <rPh sb="2" eb="4">
      <t>ケンシュウ</t>
    </rPh>
    <rPh sb="4" eb="6">
      <t>カモク</t>
    </rPh>
    <phoneticPr fontId="9"/>
  </si>
  <si>
    <t>１．受講研修科目</t>
    <rPh sb="2" eb="4">
      <t>ジュコウ</t>
    </rPh>
    <rPh sb="4" eb="6">
      <t>ケンシュウ</t>
    </rPh>
    <rPh sb="6" eb="8">
      <t>カモク</t>
    </rPh>
    <phoneticPr fontId="4"/>
  </si>
  <si>
    <t>研修にかかった費用</t>
    <rPh sb="0" eb="2">
      <t>ケンシュウ</t>
    </rPh>
    <rPh sb="7" eb="9">
      <t>ヒヨウ</t>
    </rPh>
    <phoneticPr fontId="9"/>
  </si>
  <si>
    <t>円</t>
    <rPh sb="0" eb="1">
      <t>エン</t>
    </rPh>
    <phoneticPr fontId="4"/>
  </si>
  <si>
    <t>３．添付書類</t>
    <rPh sb="2" eb="6">
      <t>テンプショルイ</t>
    </rPh>
    <phoneticPr fontId="4"/>
  </si>
  <si>
    <t>①</t>
    <phoneticPr fontId="4"/>
  </si>
  <si>
    <t>在職証明書もしくは採用証明書</t>
    <rPh sb="0" eb="2">
      <t>ザイショク</t>
    </rPh>
    <rPh sb="2" eb="5">
      <t>ショウメイショ</t>
    </rPh>
    <rPh sb="9" eb="11">
      <t>サイヨウ</t>
    </rPh>
    <rPh sb="11" eb="14">
      <t>ショウメイショ</t>
    </rPh>
    <phoneticPr fontId="4"/>
  </si>
  <si>
    <t>②</t>
    <phoneticPr fontId="4"/>
  </si>
  <si>
    <t>③</t>
    <phoneticPr fontId="4"/>
  </si>
  <si>
    <t>④</t>
    <phoneticPr fontId="4"/>
  </si>
  <si>
    <t>４．受取口座</t>
    <rPh sb="2" eb="4">
      <t>ウケトリ</t>
    </rPh>
    <rPh sb="4" eb="6">
      <t>コウザ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</si>
  <si>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</si>
  <si>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銀行
信用金庫
農協・信組</t>
    <rPh sb="0" eb="2">
      <t>ギンコウ</t>
    </rPh>
    <rPh sb="3" eb="5">
      <t>シンヨウ</t>
    </rPh>
    <rPh sb="5" eb="7">
      <t>キンコ</t>
    </rPh>
    <rPh sb="8" eb="10">
      <t>ノウキョウ</t>
    </rPh>
    <rPh sb="11" eb="13">
      <t>シンクミ</t>
    </rPh>
    <phoneticPr fontId="4"/>
  </si>
  <si>
    <t>本・支店
本・支所
出張所</t>
    <rPh sb="0" eb="1">
      <t>ホン</t>
    </rPh>
    <rPh sb="2" eb="4">
      <t>シテン</t>
    </rPh>
    <rPh sb="5" eb="6">
      <t>ホン</t>
    </rPh>
    <rPh sb="7" eb="9">
      <t>シショ</t>
    </rPh>
    <rPh sb="10" eb="12">
      <t>シュッチョウ</t>
    </rPh>
    <rPh sb="12" eb="13">
      <t>ショ</t>
    </rPh>
    <phoneticPr fontId="4"/>
  </si>
  <si>
    <t>金融機関名・支店名</t>
    <rPh sb="0" eb="2">
      <t>キンユウ</t>
    </rPh>
    <rPh sb="2" eb="4">
      <t>キカン</t>
    </rPh>
    <rPh sb="4" eb="5">
      <t>メイ</t>
    </rPh>
    <rPh sb="6" eb="8">
      <t>シテン</t>
    </rPh>
    <rPh sb="8" eb="9">
      <t>メイ</t>
    </rPh>
    <phoneticPr fontId="4"/>
  </si>
  <si>
    <t>支店名</t>
    <rPh sb="0" eb="3">
      <t>シテンメイ</t>
    </rPh>
    <phoneticPr fontId="4"/>
  </si>
  <si>
    <t>店番号</t>
    <rPh sb="0" eb="1">
      <t>ミセ</t>
    </rPh>
    <rPh sb="1" eb="3">
      <t>バンゴウ</t>
    </rPh>
    <phoneticPr fontId="4"/>
  </si>
  <si>
    <t>口座番号</t>
    <rPh sb="0" eb="2">
      <t>コウザ</t>
    </rPh>
    <rPh sb="2" eb="4">
      <t>バンゴウ</t>
    </rPh>
    <phoneticPr fontId="4"/>
  </si>
  <si>
    <t>預金種別</t>
    <rPh sb="0" eb="2">
      <t>ヨキン</t>
    </rPh>
    <rPh sb="2" eb="4">
      <t>シュベツ</t>
    </rPh>
    <phoneticPr fontId="4"/>
  </si>
  <si>
    <t>ﾌﾘｶﾞﾅ</t>
    <phoneticPr fontId="4"/>
  </si>
  <si>
    <t>口座名義人</t>
    <rPh sb="0" eb="2">
      <t>コウザ</t>
    </rPh>
    <rPh sb="2" eb="4">
      <t>メイギ</t>
    </rPh>
    <rPh sb="4" eb="5">
      <t>ニン</t>
    </rPh>
    <phoneticPr fontId="4"/>
  </si>
  <si>
    <t>＜市役所処理欄＞</t>
    <rPh sb="1" eb="4">
      <t>シヤクショ</t>
    </rPh>
    <rPh sb="4" eb="6">
      <t>ショリ</t>
    </rPh>
    <rPh sb="6" eb="7">
      <t>ラン</t>
    </rPh>
    <phoneticPr fontId="4"/>
  </si>
  <si>
    <t>口座名義人</t>
    <rPh sb="0" eb="2">
      <t>コウザ</t>
    </rPh>
    <rPh sb="2" eb="4">
      <t>メイギ</t>
    </rPh>
    <rPh sb="4" eb="5">
      <t>ニン</t>
    </rPh>
    <phoneticPr fontId="9"/>
  </si>
  <si>
    <t>〈書類確認〉</t>
    <rPh sb="1" eb="3">
      <t>ショルイ</t>
    </rPh>
    <rPh sb="3" eb="5">
      <t>カクニン</t>
    </rPh>
    <phoneticPr fontId="4"/>
  </si>
  <si>
    <t>受付</t>
    <rPh sb="0" eb="2">
      <t>ウケツケ</t>
    </rPh>
    <phoneticPr fontId="4"/>
  </si>
  <si>
    <t>審査</t>
    <rPh sb="0" eb="2">
      <t>シンサ</t>
    </rPh>
    <phoneticPr fontId="4"/>
  </si>
  <si>
    <t>交付決定額</t>
    <rPh sb="0" eb="5">
      <t>コウフケッテイガク</t>
    </rPh>
    <phoneticPr fontId="4"/>
  </si>
  <si>
    <t>交付決定日</t>
    <rPh sb="0" eb="2">
      <t>コウフ</t>
    </rPh>
    <rPh sb="2" eb="4">
      <t>ケッテイ</t>
    </rPh>
    <rPh sb="4" eb="5">
      <t>ビ</t>
    </rPh>
    <phoneticPr fontId="9"/>
  </si>
  <si>
    <t>□</t>
    <phoneticPr fontId="4"/>
  </si>
  <si>
    <t>口座名義人(フリガナ)</t>
    <rPh sb="0" eb="2">
      <t>コウザ</t>
    </rPh>
    <rPh sb="2" eb="4">
      <t>メイギ</t>
    </rPh>
    <rPh sb="4" eb="5">
      <t>ニン</t>
    </rPh>
    <phoneticPr fontId="9"/>
  </si>
  <si>
    <t>決定</t>
    <rPh sb="0" eb="2">
      <t>ケッテイ</t>
    </rPh>
    <phoneticPr fontId="4"/>
  </si>
  <si>
    <t>令和</t>
    <rPh sb="0" eb="2">
      <t>レイワ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</si>
  <si>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</si>
  <si>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</si>
  <si>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</si>
  <si>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・</t>
    <phoneticPr fontId="4"/>
  </si>
  <si>
    <t>〈本人確認〉</t>
    <rPh sb="1" eb="3">
      <t>ホンニン</t>
    </rPh>
    <rPh sb="3" eb="5">
      <t>カクニン</t>
    </rPh>
    <phoneticPr fontId="4"/>
  </si>
  <si>
    <t>却下</t>
    <rPh sb="0" eb="2">
      <t>キャッカ</t>
    </rPh>
    <phoneticPr fontId="4"/>
  </si>
  <si>
    <t>顔写真付公的証明書</t>
    <rPh sb="0" eb="4">
      <t>カオシャシンツ</t>
    </rPh>
    <rPh sb="4" eb="9">
      <t>コウテキショウメイショ</t>
    </rPh>
    <phoneticPr fontId="4"/>
  </si>
  <si>
    <t>〈確認者〉</t>
    <rPh sb="1" eb="3">
      <t>カクニン</t>
    </rPh>
    <rPh sb="3" eb="4">
      <t>シャ</t>
    </rPh>
    <phoneticPr fontId="4"/>
  </si>
  <si>
    <t>その他</t>
    <rPh sb="2" eb="3">
      <t>タ</t>
    </rPh>
    <phoneticPr fontId="4"/>
  </si>
  <si>
    <t>所属：</t>
    <rPh sb="0" eb="2">
      <t>ショゾク</t>
    </rPh>
    <phoneticPr fontId="4"/>
  </si>
  <si>
    <t>氏名：</t>
    <rPh sb="0" eb="2">
      <t>シメイ</t>
    </rPh>
    <phoneticPr fontId="4"/>
  </si>
  <si>
    <t>三田市介護人材養成支援事業補助金交付申請書（個人用）</t>
    <rPh sb="22" eb="25">
      <t>コジンヨウ</t>
    </rPh>
    <phoneticPr fontId="4"/>
  </si>
  <si>
    <t>１．普通</t>
    <rPh sb="2" eb="4">
      <t>フツウ</t>
    </rPh>
    <phoneticPr fontId="4"/>
  </si>
  <si>
    <t>研修の受講料及び受講内容がわかるもの</t>
    <phoneticPr fontId="4"/>
  </si>
  <si>
    <t>研修を修了したことを証する書類</t>
    <phoneticPr fontId="4"/>
  </si>
  <si>
    <t>三田市介護人材養成支援事業補助金交付請求書（個人用）</t>
    <rPh sb="22" eb="25">
      <t>コジンヨウ</t>
    </rPh>
    <phoneticPr fontId="4"/>
  </si>
  <si>
    <t>２．補助金請求額</t>
    <rPh sb="2" eb="4">
      <t>ホジョ</t>
    </rPh>
    <rPh sb="4" eb="5">
      <t>キン</t>
    </rPh>
    <rPh sb="5" eb="7">
      <t>セイキュウ</t>
    </rPh>
    <rPh sb="7" eb="8">
      <t>ガク</t>
    </rPh>
    <phoneticPr fontId="4"/>
  </si>
  <si>
    <t>　令和　　年　　月　　日付三介指令第　　　号により交付決定を受けた補助事業等について、三田市補助金等交付規則第１５条の規定により、下記のとおり請求します。</t>
    <rPh sb="1" eb="3">
      <t>レイワ</t>
    </rPh>
    <rPh sb="14" eb="15">
      <t>カイ</t>
    </rPh>
    <phoneticPr fontId="4"/>
  </si>
  <si>
    <t>補助金等交付決定通知書の写し</t>
    <rPh sb="0" eb="3">
      <t>ホジョキン</t>
    </rPh>
    <rPh sb="3" eb="4">
      <t>トウ</t>
    </rPh>
    <rPh sb="4" eb="11">
      <t>コウフケッテイツウチショ</t>
    </rPh>
    <rPh sb="12" eb="13">
      <t>ウツ</t>
    </rPh>
    <phoneticPr fontId="4"/>
  </si>
  <si>
    <t>２．補助金申請額</t>
    <rPh sb="2" eb="4">
      <t>ホジョ</t>
    </rPh>
    <rPh sb="4" eb="5">
      <t>キン</t>
    </rPh>
    <rPh sb="5" eb="7">
      <t>シンセイ</t>
    </rPh>
    <rPh sb="7" eb="8">
      <t>ガク</t>
    </rPh>
    <phoneticPr fontId="4"/>
  </si>
  <si>
    <t xml:space="preserve">    初任者研修上限25,000円、実務者研修上限50,000円</t>
    <phoneticPr fontId="4"/>
  </si>
  <si>
    <t>※　補助額は受講料等の1/2(小数点以下切り捨て)</t>
    <phoneticPr fontId="4"/>
  </si>
  <si>
    <t>指定研修機関の受講料領収書</t>
    <phoneticPr fontId="4"/>
  </si>
  <si>
    <t>マイナサイン</t>
    <phoneticPr fontId="4"/>
  </si>
  <si>
    <t>（）</t>
    <phoneticPr fontId="4"/>
  </si>
  <si>
    <t>介護職員初任者研修</t>
    <rPh sb="0" eb="4">
      <t>カイゴショクイン</t>
    </rPh>
    <rPh sb="4" eb="7">
      <t>ショニンシャ</t>
    </rPh>
    <rPh sb="7" eb="9">
      <t>ケンシュウ</t>
    </rPh>
    <phoneticPr fontId="4"/>
  </si>
  <si>
    <t>　三田市介護人材養成支援事業補助金について、三田市介護人材養成支援事業補助金交付要綱第４条の規定により、下記のとおり関係書類を添えて申請します。</t>
    <rPh sb="38" eb="40">
      <t>コウフ</t>
    </rPh>
    <rPh sb="40" eb="42">
      <t>ヨウコウ</t>
    </rPh>
    <rPh sb="42" eb="43">
      <t>ダイ</t>
    </rPh>
    <rPh sb="44" eb="45">
      <t>ジョウ</t>
    </rPh>
    <rPh sb="46" eb="48">
      <t>キテイ</t>
    </rPh>
    <rPh sb="52" eb="54">
      <t>カキ</t>
    </rPh>
    <rPh sb="58" eb="60">
      <t>カンケイ</t>
    </rPh>
    <rPh sb="60" eb="62">
      <t>ショルイ</t>
    </rPh>
    <rPh sb="63" eb="64">
      <t>ソ</t>
    </rPh>
    <rPh sb="66" eb="68">
      <t>シンセイ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</si>
</sst>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0_);[Red]\(0\)"/>
    <numFmt numFmtId="178" formatCode="&quot;¥&quot;#,##0&quot;円&quot;;&quot;¥&quot;\-#,##0&quot;円&quot;"/>
    <numFmt numFmtId="179" formatCode="&quot;¥&quot;#,##0\-;&quot;¥&quot;\▲#,##0\-"/>
  </numFmts>
  <fonts count="20" x14ac:knownFonts="1">
    <font>
      <sz val="11"/>
      <color theme="1"/>
      <name val="游ゴシック"/>
      <family val="2"/>
      <scheme val="minor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游ゴシック"/>
      <family val="2"/>
      <scheme val="minor"/>
    </font>
    <font>
      <sz val="10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</cellStyleXfs>
  <cellXfs count="214">
    <xf numFmtId="0" fontId="0" fillId="0" borderId="0" xfId="0"/>
    <xf numFmtId="0" fontId="3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5" fillId="2" borderId="10" xfId="0" applyFont="1" applyFill="1" applyBorder="1" applyAlignment="1" applyProtection="1">
      <alignment vertical="center"/>
    </xf>
    <xf numFmtId="176" fontId="5" fillId="2" borderId="0" xfId="0" applyNumberFormat="1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38" fontId="12" fillId="0" borderId="0" xfId="1" applyFont="1" applyBorder="1" applyAlignment="1" applyProtection="1">
      <alignment vertical="center"/>
    </xf>
    <xf numFmtId="177" fontId="13" fillId="0" borderId="0" xfId="0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178" fontId="14" fillId="0" borderId="0" xfId="0" applyNumberFormat="1" applyFont="1" applyAlignment="1" applyProtection="1">
      <alignment vertical="center" wrapText="1"/>
    </xf>
    <xf numFmtId="0" fontId="10" fillId="0" borderId="18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13" xfId="0" applyFont="1" applyFill="1" applyBorder="1" applyAlignment="1" applyProtection="1">
      <alignment vertical="center" justifyLastLine="1"/>
    </xf>
    <xf numFmtId="176" fontId="16" fillId="0" borderId="0" xfId="0" applyNumberFormat="1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 justifyLastLine="1"/>
    </xf>
    <xf numFmtId="176" fontId="15" fillId="0" borderId="10" xfId="0" applyNumberFormat="1" applyFont="1" applyBorder="1" applyAlignment="1" applyProtection="1">
      <alignment vertical="center"/>
    </xf>
    <xf numFmtId="176" fontId="15" fillId="0" borderId="13" xfId="0" applyNumberFormat="1" applyFont="1" applyBorder="1" applyAlignment="1" applyProtection="1">
      <alignment vertical="center"/>
    </xf>
    <xf numFmtId="176" fontId="1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176" fontId="15" fillId="0" borderId="5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vertical="center" shrinkToFit="1"/>
    </xf>
    <xf numFmtId="0" fontId="5" fillId="2" borderId="0" xfId="0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176" fontId="15" fillId="0" borderId="0" xfId="0" applyNumberFormat="1" applyFont="1" applyBorder="1" applyAlignment="1" applyProtection="1">
      <alignment horizontal="distributed" vertical="center"/>
    </xf>
    <xf numFmtId="0" fontId="17" fillId="0" borderId="0" xfId="0" applyFont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5" fillId="4" borderId="7" xfId="0" applyFont="1" applyFill="1" applyBorder="1" applyAlignment="1" applyProtection="1">
      <alignment vertical="center"/>
    </xf>
    <xf numFmtId="0" fontId="5" fillId="4" borderId="8" xfId="0" applyFont="1" applyFill="1" applyBorder="1" applyAlignment="1" applyProtection="1">
      <alignment vertical="center"/>
    </xf>
    <xf numFmtId="0" fontId="5" fillId="4" borderId="9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vertical="center" shrinkToFit="1"/>
    </xf>
    <xf numFmtId="0" fontId="5" fillId="5" borderId="0" xfId="0" applyFont="1" applyFill="1" applyBorder="1" applyAlignment="1" applyProtection="1">
      <alignment vertical="center" wrapText="1"/>
      <protection locked="0"/>
    </xf>
    <xf numFmtId="49" fontId="5" fillId="5" borderId="0" xfId="0" applyNumberFormat="1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5" fillId="5" borderId="0" xfId="0" applyFont="1" applyFill="1" applyBorder="1" applyAlignment="1" applyProtection="1">
      <alignment vertical="center" shrinkToFit="1"/>
      <protection locked="0"/>
    </xf>
    <xf numFmtId="0" fontId="6" fillId="5" borderId="0" xfId="0" applyFont="1" applyFill="1" applyBorder="1" applyAlignment="1" applyProtection="1">
      <alignment vertical="center"/>
    </xf>
    <xf numFmtId="176" fontId="5" fillId="5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 shrinkToFit="1"/>
    </xf>
    <xf numFmtId="0" fontId="19" fillId="0" borderId="0" xfId="0" applyFont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distributed" vertical="distributed"/>
    </xf>
    <xf numFmtId="0" fontId="6" fillId="3" borderId="1" xfId="0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vertical="center"/>
    </xf>
    <xf numFmtId="0" fontId="6" fillId="3" borderId="3" xfId="0" applyFont="1" applyFill="1" applyBorder="1" applyAlignment="1" applyProtection="1">
      <alignment vertical="center"/>
    </xf>
    <xf numFmtId="0" fontId="5" fillId="4" borderId="4" xfId="0" applyFont="1" applyFill="1" applyBorder="1" applyAlignment="1" applyProtection="1">
      <alignment vertical="center"/>
    </xf>
    <xf numFmtId="0" fontId="5" fillId="4" borderId="5" xfId="0" applyFont="1" applyFill="1" applyBorder="1" applyAlignment="1" applyProtection="1">
      <alignment vertical="center"/>
    </xf>
    <xf numFmtId="0" fontId="5" fillId="4" borderId="6" xfId="0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 wrapText="1"/>
    </xf>
    <xf numFmtId="176" fontId="5" fillId="0" borderId="7" xfId="0" applyNumberFormat="1" applyFont="1" applyBorder="1" applyAlignment="1" applyProtection="1">
      <alignment horizontal="center" vertical="center"/>
      <protection locked="0"/>
    </xf>
    <xf numFmtId="176" fontId="5" fillId="0" borderId="8" xfId="0" applyNumberFormat="1" applyFont="1" applyBorder="1" applyAlignment="1" applyProtection="1">
      <alignment horizontal="center" vertical="center"/>
      <protection locked="0"/>
    </xf>
    <xf numFmtId="176" fontId="5" fillId="0" borderId="9" xfId="0" applyNumberFormat="1" applyFont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vertical="center"/>
    </xf>
    <xf numFmtId="0" fontId="5" fillId="4" borderId="8" xfId="0" applyFont="1" applyFill="1" applyBorder="1" applyAlignment="1" applyProtection="1">
      <alignment vertical="center"/>
    </xf>
    <xf numFmtId="0" fontId="5" fillId="4" borderId="9" xfId="0" applyFont="1" applyFill="1" applyBorder="1" applyAlignment="1" applyProtection="1">
      <alignment vertical="center"/>
    </xf>
    <xf numFmtId="176" fontId="5" fillId="0" borderId="7" xfId="0" applyNumberFormat="1" applyFont="1" applyBorder="1" applyAlignment="1" applyProtection="1">
      <alignment horizontal="left" vertical="center"/>
      <protection locked="0"/>
    </xf>
    <xf numFmtId="176" fontId="5" fillId="0" borderId="8" xfId="0" applyNumberFormat="1" applyFont="1" applyBorder="1" applyAlignment="1" applyProtection="1">
      <alignment horizontal="left" vertical="center"/>
      <protection locked="0"/>
    </xf>
    <xf numFmtId="176" fontId="5" fillId="0" borderId="9" xfId="0" applyNumberFormat="1" applyFont="1" applyBorder="1" applyAlignment="1" applyProtection="1">
      <alignment horizontal="left" vertical="center"/>
      <protection locked="0"/>
    </xf>
    <xf numFmtId="176" fontId="10" fillId="0" borderId="0" xfId="0" applyNumberFormat="1" applyFont="1" applyBorder="1" applyAlignment="1" applyProtection="1">
      <alignment horizontal="distributed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8" xfId="0" applyFont="1" applyFill="1" applyBorder="1" applyAlignment="1" applyProtection="1">
      <alignment horizontal="left" vertical="center"/>
    </xf>
    <xf numFmtId="0" fontId="5" fillId="4" borderId="9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distributed" vertical="center"/>
    </xf>
    <xf numFmtId="0" fontId="3" fillId="0" borderId="5" xfId="0" applyFont="1" applyBorder="1" applyAlignment="1" applyProtection="1">
      <alignment horizontal="distributed" vertical="distributed"/>
    </xf>
    <xf numFmtId="0" fontId="7" fillId="0" borderId="5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distributed" vertical="distributed" shrinkToFit="1"/>
    </xf>
    <xf numFmtId="0" fontId="7" fillId="0" borderId="8" xfId="0" applyNumberFormat="1" applyFont="1" applyBorder="1" applyAlignment="1" applyProtection="1">
      <alignment horizontal="center" vertical="center"/>
    </xf>
    <xf numFmtId="176" fontId="18" fillId="0" borderId="7" xfId="2" applyNumberForma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center" vertical="center" wrapText="1" shrinkToFit="1"/>
    </xf>
    <xf numFmtId="0" fontId="11" fillId="0" borderId="5" xfId="0" applyFont="1" applyBorder="1" applyAlignment="1" applyProtection="1">
      <alignment horizontal="center" vertical="center" wrapText="1" shrinkToFit="1"/>
    </xf>
    <xf numFmtId="176" fontId="7" fillId="0" borderId="10" xfId="0" applyNumberFormat="1" applyFont="1" applyBorder="1" applyAlignment="1" applyProtection="1">
      <alignment horizontal="center" vertical="center"/>
    </xf>
    <xf numFmtId="176" fontId="7" fillId="0" borderId="5" xfId="0" applyNumberFormat="1" applyFont="1" applyBorder="1" applyAlignment="1" applyProtection="1">
      <alignment horizontal="center" vertical="center"/>
    </xf>
    <xf numFmtId="176" fontId="5" fillId="0" borderId="11" xfId="0" applyNumberFormat="1" applyFont="1" applyBorder="1" applyAlignment="1" applyProtection="1">
      <alignment horizontal="left" vertical="center"/>
      <protection locked="0"/>
    </xf>
    <xf numFmtId="176" fontId="5" fillId="0" borderId="10" xfId="0" applyNumberFormat="1" applyFont="1" applyBorder="1" applyAlignment="1" applyProtection="1">
      <alignment horizontal="left" vertical="center"/>
      <protection locked="0"/>
    </xf>
    <xf numFmtId="176" fontId="5" fillId="0" borderId="12" xfId="0" applyNumberFormat="1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distributed" vertical="distributed" shrinkToFit="1"/>
    </xf>
    <xf numFmtId="176" fontId="15" fillId="0" borderId="11" xfId="0" applyNumberFormat="1" applyFont="1" applyBorder="1" applyAlignment="1" applyProtection="1">
      <alignment horizontal="center" vertical="center"/>
    </xf>
    <xf numFmtId="176" fontId="15" fillId="0" borderId="10" xfId="0" applyNumberFormat="1" applyFont="1" applyBorder="1" applyAlignment="1" applyProtection="1">
      <alignment horizontal="center" vertical="center"/>
    </xf>
    <xf numFmtId="176" fontId="15" fillId="0" borderId="13" xfId="0" applyNumberFormat="1" applyFont="1" applyBorder="1" applyAlignment="1" applyProtection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</xf>
    <xf numFmtId="176" fontId="15" fillId="0" borderId="4" xfId="0" applyNumberFormat="1" applyFont="1" applyBorder="1" applyAlignment="1" applyProtection="1">
      <alignment horizontal="center" vertical="center"/>
    </xf>
    <xf numFmtId="176" fontId="15" fillId="0" borderId="5" xfId="0" applyNumberFormat="1" applyFont="1" applyBorder="1" applyAlignment="1" applyProtection="1">
      <alignment horizontal="center" vertical="center"/>
    </xf>
    <xf numFmtId="38" fontId="5" fillId="7" borderId="11" xfId="1" applyFont="1" applyFill="1" applyBorder="1" applyAlignment="1" applyProtection="1">
      <alignment horizontal="center" vertical="center"/>
      <protection locked="0"/>
    </xf>
    <xf numFmtId="38" fontId="5" fillId="7" borderId="10" xfId="1" applyFont="1" applyFill="1" applyBorder="1" applyAlignment="1" applyProtection="1">
      <alignment horizontal="center" vertical="center"/>
      <protection locked="0"/>
    </xf>
    <xf numFmtId="38" fontId="5" fillId="7" borderId="12" xfId="1" applyFont="1" applyFill="1" applyBorder="1" applyAlignment="1" applyProtection="1">
      <alignment horizontal="center" vertical="center"/>
      <protection locked="0"/>
    </xf>
    <xf numFmtId="38" fontId="5" fillId="7" borderId="4" xfId="1" applyFont="1" applyFill="1" applyBorder="1" applyAlignment="1" applyProtection="1">
      <alignment horizontal="center" vertical="center"/>
      <protection locked="0"/>
    </xf>
    <xf numFmtId="38" fontId="5" fillId="7" borderId="5" xfId="1" applyFont="1" applyFill="1" applyBorder="1" applyAlignment="1" applyProtection="1">
      <alignment horizontal="center" vertical="center"/>
      <protection locked="0"/>
    </xf>
    <xf numFmtId="38" fontId="5" fillId="7" borderId="6" xfId="1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right"/>
    </xf>
    <xf numFmtId="0" fontId="5" fillId="7" borderId="12" xfId="0" applyFont="1" applyFill="1" applyBorder="1" applyAlignment="1" applyProtection="1">
      <alignment horizontal="right"/>
    </xf>
    <xf numFmtId="0" fontId="5" fillId="7" borderId="5" xfId="0" applyFont="1" applyFill="1" applyBorder="1" applyAlignment="1" applyProtection="1">
      <alignment horizontal="right"/>
    </xf>
    <xf numFmtId="0" fontId="5" fillId="7" borderId="6" xfId="0" applyFont="1" applyFill="1" applyBorder="1" applyAlignment="1" applyProtection="1">
      <alignment horizontal="right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 shrinkToFit="1"/>
    </xf>
    <xf numFmtId="0" fontId="5" fillId="2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5" fillId="6" borderId="11" xfId="0" applyFont="1" applyFill="1" applyBorder="1" applyAlignment="1" applyProtection="1">
      <alignment horizontal="center" vertical="center"/>
    </xf>
    <xf numFmtId="0" fontId="5" fillId="6" borderId="10" xfId="0" applyFont="1" applyFill="1" applyBorder="1" applyAlignment="1" applyProtection="1">
      <alignment horizontal="center" vertical="center"/>
    </xf>
    <xf numFmtId="0" fontId="5" fillId="6" borderId="12" xfId="0" applyFont="1" applyFill="1" applyBorder="1" applyAlignment="1" applyProtection="1">
      <alignment horizontal="center" vertical="center"/>
    </xf>
    <xf numFmtId="0" fontId="5" fillId="6" borderId="4" xfId="0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</xf>
    <xf numFmtId="0" fontId="5" fillId="6" borderId="6" xfId="0" applyFont="1" applyFill="1" applyBorder="1" applyAlignment="1" applyProtection="1">
      <alignment horizontal="center" vertical="center"/>
    </xf>
    <xf numFmtId="38" fontId="5" fillId="6" borderId="11" xfId="1" applyFont="1" applyFill="1" applyBorder="1" applyAlignment="1" applyProtection="1">
      <alignment horizontal="center" vertical="center"/>
    </xf>
    <xf numFmtId="38" fontId="5" fillId="6" borderId="10" xfId="1" applyFont="1" applyFill="1" applyBorder="1" applyAlignment="1" applyProtection="1">
      <alignment horizontal="center" vertical="center"/>
    </xf>
    <xf numFmtId="38" fontId="5" fillId="6" borderId="4" xfId="1" applyFont="1" applyFill="1" applyBorder="1" applyAlignment="1" applyProtection="1">
      <alignment horizontal="center" vertical="center"/>
    </xf>
    <xf numFmtId="38" fontId="5" fillId="6" borderId="5" xfId="1" applyFont="1" applyFill="1" applyBorder="1" applyAlignment="1" applyProtection="1">
      <alignment horizontal="center" vertical="center"/>
    </xf>
    <xf numFmtId="0" fontId="5" fillId="6" borderId="10" xfId="0" applyFont="1" applyFill="1" applyBorder="1" applyAlignment="1" applyProtection="1">
      <alignment horizontal="right"/>
    </xf>
    <xf numFmtId="0" fontId="5" fillId="6" borderId="12" xfId="0" applyFont="1" applyFill="1" applyBorder="1" applyAlignment="1" applyProtection="1">
      <alignment horizontal="right"/>
    </xf>
    <xf numFmtId="0" fontId="5" fillId="6" borderId="5" xfId="0" applyFont="1" applyFill="1" applyBorder="1" applyAlignment="1" applyProtection="1">
      <alignment horizontal="right"/>
    </xf>
    <xf numFmtId="0" fontId="5" fillId="6" borderId="6" xfId="0" applyFont="1" applyFill="1" applyBorder="1" applyAlignment="1" applyProtection="1">
      <alignment horizontal="right"/>
    </xf>
    <xf numFmtId="0" fontId="15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horizontal="center" vertical="center" justifyLastLine="1"/>
    </xf>
    <xf numFmtId="0" fontId="16" fillId="0" borderId="8" xfId="0" applyFont="1" applyFill="1" applyBorder="1" applyAlignment="1" applyProtection="1">
      <alignment horizontal="center" vertical="center" justifyLastLine="1"/>
    </xf>
    <xf numFmtId="0" fontId="16" fillId="0" borderId="9" xfId="0" applyFont="1" applyFill="1" applyBorder="1" applyAlignment="1" applyProtection="1">
      <alignment horizontal="center" vertical="center" justifyLastLine="1"/>
    </xf>
    <xf numFmtId="0" fontId="15" fillId="0" borderId="11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wrapText="1"/>
    </xf>
    <xf numFmtId="0" fontId="15" fillId="0" borderId="19" xfId="0" applyFont="1" applyBorder="1" applyAlignment="1" applyProtection="1">
      <alignment horizontal="distributed" vertical="center"/>
    </xf>
    <xf numFmtId="0" fontId="15" fillId="0" borderId="0" xfId="0" applyFont="1" applyBorder="1" applyAlignment="1" applyProtection="1">
      <alignment horizontal="distributed" vertical="center"/>
    </xf>
    <xf numFmtId="176" fontId="15" fillId="0" borderId="12" xfId="0" applyNumberFormat="1" applyFont="1" applyBorder="1" applyAlignment="1" applyProtection="1">
      <alignment horizontal="center" vertical="center"/>
    </xf>
    <xf numFmtId="176" fontId="15" fillId="0" borderId="20" xfId="0" applyNumberFormat="1" applyFont="1" applyBorder="1" applyAlignment="1" applyProtection="1">
      <alignment horizontal="center" vertical="center"/>
    </xf>
    <xf numFmtId="176" fontId="15" fillId="0" borderId="6" xfId="0" applyNumberFormat="1" applyFont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 justifyLastLine="1"/>
    </xf>
    <xf numFmtId="0" fontId="15" fillId="0" borderId="8" xfId="0" applyFont="1" applyFill="1" applyBorder="1" applyAlignment="1" applyProtection="1">
      <alignment horizontal="center" vertical="center" justifyLastLine="1"/>
    </xf>
    <xf numFmtId="0" fontId="15" fillId="0" borderId="9" xfId="0" applyFont="1" applyFill="1" applyBorder="1" applyAlignment="1" applyProtection="1">
      <alignment horizontal="center" vertical="center" justifyLastLine="1"/>
    </xf>
    <xf numFmtId="0" fontId="7" fillId="0" borderId="14" xfId="0" applyFont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horizontal="center" vertical="center"/>
    </xf>
    <xf numFmtId="38" fontId="5" fillId="5" borderId="0" xfId="1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right"/>
    </xf>
    <xf numFmtId="0" fontId="5" fillId="4" borderId="7" xfId="0" applyFont="1" applyFill="1" applyBorder="1" applyAlignment="1" applyProtection="1">
      <alignment horizontal="center" vertical="center" shrinkToFit="1"/>
    </xf>
    <xf numFmtId="0" fontId="5" fillId="4" borderId="8" xfId="0" applyFont="1" applyFill="1" applyBorder="1" applyAlignment="1" applyProtection="1">
      <alignment horizontal="center" vertical="center" shrinkToFit="1"/>
    </xf>
    <xf numFmtId="0" fontId="5" fillId="4" borderId="9" xfId="0" applyFont="1" applyFill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78" fontId="15" fillId="0" borderId="17" xfId="0" applyNumberFormat="1" applyFont="1" applyBorder="1" applyAlignment="1" applyProtection="1">
      <alignment horizontal="center" vertical="center" wrapText="1"/>
    </xf>
    <xf numFmtId="178" fontId="15" fillId="0" borderId="9" xfId="0" applyNumberFormat="1" applyFont="1" applyBorder="1" applyAlignment="1" applyProtection="1">
      <alignment horizontal="center" vertical="center" wrapText="1"/>
    </xf>
    <xf numFmtId="178" fontId="15" fillId="0" borderId="14" xfId="0" applyNumberFormat="1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/>
    </xf>
    <xf numFmtId="178" fontId="15" fillId="0" borderId="7" xfId="0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176" fontId="16" fillId="0" borderId="0" xfId="0" applyNumberFormat="1" applyFont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 justifyLastLine="1"/>
    </xf>
    <xf numFmtId="0" fontId="16" fillId="0" borderId="0" xfId="0" applyFont="1" applyBorder="1" applyAlignment="1" applyProtection="1">
      <alignment horizontal="left" vertical="center"/>
    </xf>
    <xf numFmtId="179" fontId="5" fillId="0" borderId="14" xfId="0" applyNumberFormat="1" applyFont="1" applyBorder="1" applyAlignment="1" applyProtection="1">
      <alignment horizontal="center" vertical="center"/>
    </xf>
    <xf numFmtId="179" fontId="5" fillId="0" borderId="7" xfId="0" applyNumberFormat="1" applyFont="1" applyBorder="1" applyAlignment="1" applyProtection="1">
      <alignment horizontal="center" vertical="center"/>
    </xf>
    <xf numFmtId="179" fontId="5" fillId="0" borderId="15" xfId="0" applyNumberFormat="1" applyFont="1" applyBorder="1" applyAlignment="1" applyProtection="1">
      <alignment horizontal="center" vertical="center"/>
    </xf>
    <xf numFmtId="179" fontId="5" fillId="0" borderId="16" xfId="0" applyNumberFormat="1" applyFont="1" applyBorder="1" applyAlignment="1" applyProtection="1">
      <alignment horizontal="center" vertical="center"/>
    </xf>
    <xf numFmtId="179" fontId="5" fillId="0" borderId="9" xfId="0" applyNumberFormat="1" applyFont="1" applyBorder="1" applyAlignment="1" applyProtection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95250</xdr:colOff>
      <xdr:row>21</xdr:row>
      <xdr:rowOff>95250</xdr:rowOff>
    </xdr:from>
    <xdr:to>
      <xdr:col>55</xdr:col>
      <xdr:colOff>38100</xdr:colOff>
      <xdr:row>32</xdr:row>
      <xdr:rowOff>123825</xdr:rowOff>
    </xdr:to>
    <xdr:sp macro="" textlink="">
      <xdr:nvSpPr>
        <xdr:cNvPr id="6" name="四角形吹き出し 5"/>
        <xdr:cNvSpPr/>
      </xdr:nvSpPr>
      <xdr:spPr>
        <a:xfrm>
          <a:off x="6896100" y="4295775"/>
          <a:ext cx="4143375" cy="2228850"/>
        </a:xfrm>
        <a:prstGeom prst="wedgeRectCallout">
          <a:avLst>
            <a:gd name="adj1" fmla="val 2080"/>
            <a:gd name="adj2" fmla="val -62259"/>
          </a:avLst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受講研修科目は、プルダウンリストから「介護職員初任者研修」か「実務者研修」を選択してください。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研修にかかった費用には、研修受講料（講座の受講料及び教材費等）を記入してください。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補助金申請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額に自動入力されます。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初任者研修：上限２</a:t>
          </a:r>
          <a:r>
            <a:rPr kumimoji="1" lang="en-US" altLang="ja-JP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.</a:t>
          </a:r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５万円、実務者研修：上限５万円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123825</xdr:colOff>
          <xdr:row>40</xdr:row>
          <xdr:rowOff>76200</xdr:rowOff>
        </xdr:from>
        <xdr:to>
          <xdr:col>39</xdr:col>
          <xdr:colOff>57150</xdr:colOff>
          <xdr:row>41</xdr:row>
          <xdr:rowOff>123825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１．普通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123825</xdr:colOff>
          <xdr:row>40</xdr:row>
          <xdr:rowOff>66675</xdr:rowOff>
        </xdr:from>
        <xdr:to>
          <xdr:col>45</xdr:col>
          <xdr:colOff>133350</xdr:colOff>
          <xdr:row>41</xdr:row>
          <xdr:rowOff>114300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２．当座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161925</xdr:colOff>
          <xdr:row>40</xdr:row>
          <xdr:rowOff>66675</xdr:rowOff>
        </xdr:from>
        <xdr:to>
          <xdr:col>52</xdr:col>
          <xdr:colOff>133350</xdr:colOff>
          <xdr:row>41</xdr:row>
          <xdr:rowOff>114300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４．貯蓄</a:t>
              </a:r>
            </a:p>
          </xdr:txBody>
        </xdr:sp>
        <xdr:clientData/>
      </xdr:twoCellAnchor>
    </mc:Choice>
    <mc:Fallback/>
  </mc:AlternateContent>
  <xdr:twoCellAnchor>
    <xdr:from>
      <xdr:col>33</xdr:col>
      <xdr:colOff>180975</xdr:colOff>
      <xdr:row>16</xdr:row>
      <xdr:rowOff>85724</xdr:rowOff>
    </xdr:from>
    <xdr:to>
      <xdr:col>54</xdr:col>
      <xdr:colOff>123825</xdr:colOff>
      <xdr:row>29</xdr:row>
      <xdr:rowOff>114300</xdr:rowOff>
    </xdr:to>
    <xdr:sp macro="" textlink="">
      <xdr:nvSpPr>
        <xdr:cNvPr id="5" name="四角形吹き出し 4"/>
        <xdr:cNvSpPr/>
      </xdr:nvSpPr>
      <xdr:spPr>
        <a:xfrm>
          <a:off x="6781800" y="3286124"/>
          <a:ext cx="4143375" cy="2628901"/>
        </a:xfrm>
        <a:prstGeom prst="wedgeRectCallout">
          <a:avLst>
            <a:gd name="adj1" fmla="val -37460"/>
            <a:gd name="adj2" fmla="val 65338"/>
          </a:avLst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下記に振込先金融機関の情報を入力してください。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「金融機関」「支店名」「店番号」「口座番号」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「口座名義人」「口座名義人（フリカナ）」については、下記に記入してください。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+mn-ea"/>
              <a:ea typeface="+mn-ea"/>
            </a:rPr>
            <a:t>「預金種別」については、「１．普通」「２．当座」「４．貯蓄」のいずれかを選択してください。</a:t>
          </a:r>
          <a:endParaRPr kumimoji="1" lang="en-US" altLang="ja-JP" sz="12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BZ56"/>
  <sheetViews>
    <sheetView tabSelected="1" zoomScaleNormal="100" workbookViewId="0">
      <selection activeCell="C18" sqref="C18:AF18"/>
    </sheetView>
  </sheetViews>
  <sheetFormatPr defaultColWidth="2.625" defaultRowHeight="15.95" customHeight="1" x14ac:dyDescent="0.4"/>
  <cols>
    <col min="1" max="66" width="2.625" style="3"/>
    <col min="67" max="69" width="0" style="3" hidden="1" customWidth="1"/>
    <col min="70" max="16384" width="2.625" style="3"/>
  </cols>
  <sheetData>
    <row r="1" spans="1:78" ht="15.95" customHeight="1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60" t="s">
        <v>0</v>
      </c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2"/>
      <c r="BC1" s="2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78" ht="15.95" customHeight="1" x14ac:dyDescent="0.4">
      <c r="A2" s="1"/>
      <c r="B2" s="4" t="s">
        <v>1</v>
      </c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4"/>
      <c r="AF2" s="4"/>
      <c r="AG2" s="4"/>
      <c r="AH2" s="2"/>
      <c r="AI2" s="63" t="s">
        <v>2</v>
      </c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5"/>
      <c r="BC2" s="2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78" ht="15.95" customHeight="1" x14ac:dyDescent="0.4">
      <c r="A3" s="1"/>
      <c r="B3" s="4"/>
      <c r="C3" s="66" t="s">
        <v>61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4"/>
      <c r="AH3" s="2"/>
      <c r="AI3" s="67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9"/>
      <c r="BC3" s="2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78" ht="15.95" customHeight="1" x14ac:dyDescent="0.4">
      <c r="A4" s="1"/>
      <c r="B4" s="4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4"/>
      <c r="AH4" s="2"/>
      <c r="AI4" s="70" t="s">
        <v>3</v>
      </c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2"/>
      <c r="BC4" s="2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78" ht="15.95" customHeight="1" x14ac:dyDescent="0.4">
      <c r="A5" s="1"/>
      <c r="B5" s="4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H5" s="2"/>
      <c r="AI5" s="73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5"/>
      <c r="BC5" s="2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78" ht="15.95" customHeight="1" x14ac:dyDescent="0.4">
      <c r="A6" s="1"/>
      <c r="B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76" t="str">
        <f ca="1">IF(+AI3="",TEXT(TODAY(),"ggg")&amp;"　年　月　日",TEXT(AI3,"ggge年m月d日"))</f>
        <v>令和　年　月　日</v>
      </c>
      <c r="Z6" s="76"/>
      <c r="AA6" s="76"/>
      <c r="AB6" s="76"/>
      <c r="AC6" s="76"/>
      <c r="AD6" s="76"/>
      <c r="AE6" s="76"/>
      <c r="AF6" s="76"/>
      <c r="AG6" s="4"/>
      <c r="AH6" s="2"/>
      <c r="AI6" s="77" t="s">
        <v>4</v>
      </c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9"/>
      <c r="BC6" s="2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Z6" s="3" t="s">
        <v>75</v>
      </c>
    </row>
    <row r="7" spans="1:78" ht="15.95" customHeight="1" x14ac:dyDescent="0.4">
      <c r="A7" s="1"/>
      <c r="B7" s="4"/>
      <c r="C7" s="80" t="s">
        <v>6</v>
      </c>
      <c r="D7" s="80"/>
      <c r="E7" s="80"/>
      <c r="F7" s="80"/>
      <c r="G7" s="80"/>
      <c r="H7" s="80"/>
      <c r="K7" s="4"/>
      <c r="L7" s="4"/>
      <c r="M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2"/>
      <c r="AI7" s="73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5"/>
      <c r="BC7" s="2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Z7" s="3" t="s">
        <v>7</v>
      </c>
    </row>
    <row r="8" spans="1:78" ht="15.95" customHeight="1" x14ac:dyDescent="0.4">
      <c r="A8" s="1"/>
      <c r="B8" s="4"/>
      <c r="C8" s="4"/>
      <c r="D8" s="4"/>
      <c r="E8" s="4"/>
      <c r="F8" s="4"/>
      <c r="G8" s="4"/>
      <c r="H8" s="4"/>
      <c r="I8" s="4"/>
      <c r="J8" s="4"/>
      <c r="L8" s="4" t="s">
        <v>8</v>
      </c>
      <c r="M8" s="4"/>
      <c r="N8" s="4"/>
      <c r="O8" s="81" t="s">
        <v>9</v>
      </c>
      <c r="P8" s="81"/>
      <c r="Q8" s="81"/>
      <c r="R8" s="82" t="str">
        <f>IF(AI5="","",AI5)</f>
        <v/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4"/>
      <c r="AH8" s="2"/>
      <c r="AI8" s="70" t="s">
        <v>10</v>
      </c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2"/>
      <c r="BC8" s="2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78" ht="15.95" customHeight="1" x14ac:dyDescent="0.4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3" t="s">
        <v>11</v>
      </c>
      <c r="P9" s="93"/>
      <c r="Q9" s="93"/>
      <c r="R9" s="84" t="str">
        <f>IF(AI7="","",AI7)</f>
        <v/>
      </c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4"/>
      <c r="AH9" s="2"/>
      <c r="AI9" s="73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5"/>
      <c r="BC9" s="2"/>
      <c r="BD9" s="1"/>
      <c r="BE9" s="1"/>
      <c r="BF9" s="6"/>
      <c r="BG9" s="1"/>
      <c r="BH9" s="1"/>
      <c r="BI9" s="1"/>
      <c r="BJ9" s="1"/>
      <c r="BK9" s="1"/>
      <c r="BL9" s="1"/>
      <c r="BM9" s="1"/>
      <c r="BN9" s="1"/>
    </row>
    <row r="10" spans="1:78" ht="15.95" customHeight="1" x14ac:dyDescent="0.4">
      <c r="A10" s="1"/>
      <c r="B10" s="4"/>
      <c r="O10" s="93" t="s">
        <v>12</v>
      </c>
      <c r="P10" s="93"/>
      <c r="Q10" s="93"/>
      <c r="R10" s="84" t="str">
        <f>IF(AI9="","",AI9)</f>
        <v/>
      </c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H10" s="2"/>
      <c r="AI10" s="70" t="s">
        <v>13</v>
      </c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2"/>
      <c r="BC10" s="2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78" ht="15.95" customHeight="1" x14ac:dyDescent="0.4">
      <c r="A11" s="1"/>
      <c r="B11" s="4"/>
      <c r="L11" s="4"/>
      <c r="O11" s="83" t="s">
        <v>14</v>
      </c>
      <c r="P11" s="83"/>
      <c r="Q11" s="83"/>
      <c r="R11" s="84" t="str">
        <f>IF(AI11="","",AI11)</f>
        <v/>
      </c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H11" s="2"/>
      <c r="AI11" s="85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5"/>
      <c r="BC11" s="2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78" ht="15.95" customHeight="1" x14ac:dyDescent="0.4">
      <c r="A12" s="1"/>
      <c r="O12" s="86" t="s">
        <v>15</v>
      </c>
      <c r="P12" s="86"/>
      <c r="Q12" s="86"/>
      <c r="R12" s="88" t="str">
        <f>IF(AI13="","",AI13)</f>
        <v/>
      </c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4"/>
      <c r="AH12" s="2"/>
      <c r="AI12" s="70" t="s">
        <v>16</v>
      </c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2"/>
      <c r="BC12" s="2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78" ht="15.95" customHeight="1" x14ac:dyDescent="0.4">
      <c r="A13" s="1"/>
      <c r="O13" s="87"/>
      <c r="P13" s="87"/>
      <c r="Q13" s="87"/>
      <c r="R13" s="89" t="str">
        <f t="shared" ref="R13" si="0">IF(AI13="","",AI13)</f>
        <v/>
      </c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H13" s="2"/>
      <c r="AI13" s="90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2"/>
      <c r="BC13" s="2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78" ht="15.95" customHeight="1" x14ac:dyDescent="0.4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2"/>
      <c r="AI14" s="8"/>
      <c r="AJ14" s="8"/>
      <c r="AK14" s="8"/>
      <c r="AL14" s="8"/>
      <c r="AM14" s="8"/>
      <c r="AN14" s="57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2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78" ht="15.95" customHeight="1" x14ac:dyDescent="0.4">
      <c r="A15" s="1"/>
      <c r="B15" s="7"/>
      <c r="C15" s="122" t="s">
        <v>76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7"/>
      <c r="AH15" s="2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2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78" ht="15.95" customHeight="1" x14ac:dyDescent="0.4">
      <c r="A16" s="1"/>
      <c r="B16" s="7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7"/>
      <c r="AH16" s="2"/>
      <c r="AI16" s="42" t="s">
        <v>18</v>
      </c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4"/>
      <c r="BC16" s="2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15.95" customHeight="1" x14ac:dyDescent="0.4">
      <c r="A17" s="1"/>
      <c r="B17" s="4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4"/>
      <c r="AH17" s="2"/>
      <c r="AI17" s="114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6"/>
      <c r="BC17" s="2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ht="15.95" customHeight="1" x14ac:dyDescent="0.4">
      <c r="A18" s="1"/>
      <c r="B18" s="11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4"/>
      <c r="AH18" s="2"/>
      <c r="AI18" s="42" t="s">
        <v>20</v>
      </c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4"/>
      <c r="BC18" s="2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 ht="15.95" customHeight="1" x14ac:dyDescent="0.4">
      <c r="A19" s="1"/>
      <c r="B19" s="11"/>
      <c r="C19" s="123" t="s">
        <v>17</v>
      </c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4"/>
      <c r="AH19" s="2"/>
      <c r="AI19" s="100"/>
      <c r="AJ19" s="101"/>
      <c r="AK19" s="101"/>
      <c r="AL19" s="101"/>
      <c r="AM19" s="101"/>
      <c r="AN19" s="101"/>
      <c r="AO19" s="101"/>
      <c r="AP19" s="102"/>
      <c r="AQ19" s="106" t="s">
        <v>21</v>
      </c>
      <c r="AR19" s="107"/>
      <c r="AS19" s="110"/>
      <c r="AT19" s="111"/>
      <c r="AU19" s="111"/>
      <c r="AV19" s="111"/>
      <c r="AW19" s="111"/>
      <c r="AX19" s="111"/>
      <c r="AY19" s="111"/>
      <c r="AZ19" s="111"/>
      <c r="BA19" s="111"/>
      <c r="BB19" s="111"/>
      <c r="BC19" s="2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ht="15.95" customHeight="1" x14ac:dyDescent="0.4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4"/>
      <c r="AG20" s="4"/>
      <c r="AH20" s="2"/>
      <c r="AI20" s="103"/>
      <c r="AJ20" s="104"/>
      <c r="AK20" s="104"/>
      <c r="AL20" s="104"/>
      <c r="AM20" s="104"/>
      <c r="AN20" s="104"/>
      <c r="AO20" s="104"/>
      <c r="AP20" s="105"/>
      <c r="AQ20" s="108"/>
      <c r="AR20" s="109"/>
      <c r="AS20" s="112"/>
      <c r="AT20" s="113"/>
      <c r="AU20" s="113"/>
      <c r="AV20" s="113"/>
      <c r="AW20" s="113"/>
      <c r="AX20" s="113"/>
      <c r="AY20" s="113"/>
      <c r="AZ20" s="113"/>
      <c r="BA20" s="113"/>
      <c r="BB20" s="113"/>
      <c r="BC20" s="2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ht="15.95" customHeight="1" x14ac:dyDescent="0.4">
      <c r="A21" s="1"/>
      <c r="B21" s="11"/>
      <c r="C21" s="11" t="s">
        <v>19</v>
      </c>
      <c r="D21" s="12"/>
      <c r="E21" s="12"/>
      <c r="F21" s="12"/>
      <c r="G21" s="12"/>
      <c r="H21" s="12"/>
      <c r="I21" s="12"/>
      <c r="J21" s="13"/>
      <c r="K21" s="13"/>
      <c r="L21" s="13"/>
      <c r="M21" s="13"/>
      <c r="N21" s="13"/>
      <c r="O21" s="12"/>
      <c r="P21" s="12"/>
      <c r="Q21" s="12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4"/>
      <c r="AH21" s="2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2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ht="15.95" customHeight="1" x14ac:dyDescent="0.15">
      <c r="A22" s="1"/>
      <c r="B22" s="11"/>
      <c r="C22" s="11"/>
      <c r="D22" s="14"/>
      <c r="E22" s="125" t="str">
        <f>IF(AI17="","",AI17)</f>
        <v/>
      </c>
      <c r="F22" s="126"/>
      <c r="G22" s="126"/>
      <c r="H22" s="126"/>
      <c r="I22" s="126"/>
      <c r="J22" s="126"/>
      <c r="K22" s="126"/>
      <c r="L22" s="126"/>
      <c r="M22" s="126"/>
      <c r="N22" s="127"/>
      <c r="O22" s="12"/>
      <c r="P22" s="12"/>
      <c r="Q22" s="12"/>
      <c r="R22" s="12"/>
      <c r="S22" s="12"/>
      <c r="T22" s="12"/>
      <c r="U22" s="12"/>
      <c r="V22" s="15"/>
      <c r="W22" s="16"/>
      <c r="X22" s="17"/>
      <c r="Y22" s="18"/>
      <c r="Z22" s="12"/>
      <c r="AA22" s="12"/>
      <c r="AB22" s="12"/>
      <c r="AC22" s="12"/>
      <c r="AD22" s="12"/>
      <c r="AE22" s="12"/>
      <c r="AF22" s="4"/>
      <c r="AG22" s="4"/>
      <c r="AH22" s="2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2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 ht="15.95" customHeight="1" x14ac:dyDescent="0.15">
      <c r="A23" s="1"/>
      <c r="B23" s="12"/>
      <c r="C23" s="12"/>
      <c r="D23" s="14"/>
      <c r="E23" s="128"/>
      <c r="F23" s="129"/>
      <c r="G23" s="129"/>
      <c r="H23" s="129"/>
      <c r="I23" s="129"/>
      <c r="J23" s="129"/>
      <c r="K23" s="129"/>
      <c r="L23" s="129"/>
      <c r="M23" s="129"/>
      <c r="N23" s="130"/>
      <c r="O23" s="12"/>
      <c r="P23" s="12"/>
      <c r="Q23" s="12"/>
      <c r="R23" s="12"/>
      <c r="S23" s="12"/>
      <c r="T23" s="12"/>
      <c r="U23" s="12"/>
      <c r="V23" s="16"/>
      <c r="W23" s="16"/>
      <c r="X23" s="17"/>
      <c r="Y23" s="18"/>
      <c r="Z23" s="12"/>
      <c r="AA23" s="12"/>
      <c r="AB23" s="12"/>
      <c r="AC23" s="12"/>
      <c r="AD23" s="12"/>
      <c r="AE23" s="12"/>
      <c r="AH23" s="2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2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 ht="15.95" customHeight="1" x14ac:dyDescent="0.4">
      <c r="A24" s="1"/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7"/>
      <c r="AH24" s="2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2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 ht="15.95" customHeight="1" x14ac:dyDescent="0.4">
      <c r="A25" s="1"/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7"/>
      <c r="AH25" s="2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ht="15.95" customHeight="1" x14ac:dyDescent="0.15">
      <c r="A26" s="1"/>
      <c r="B26" s="12"/>
      <c r="C26" s="11" t="s">
        <v>69</v>
      </c>
      <c r="D26" s="12"/>
      <c r="E26" s="12"/>
      <c r="F26" s="12"/>
      <c r="G26" s="12"/>
      <c r="H26" s="12"/>
      <c r="I26" s="12"/>
      <c r="J26" s="12"/>
      <c r="K26" s="12"/>
      <c r="L26" s="16"/>
      <c r="M26" s="16"/>
      <c r="N26" s="17"/>
      <c r="Z26" s="19"/>
      <c r="AA26" s="19"/>
      <c r="AB26" s="19"/>
      <c r="AC26" s="19"/>
      <c r="AD26" s="19"/>
      <c r="AE26" s="19"/>
      <c r="AH26" s="2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ht="15.95" customHeight="1" x14ac:dyDescent="0.4">
      <c r="A27" s="1"/>
      <c r="B27" s="12"/>
      <c r="C27" s="11"/>
      <c r="D27" s="19"/>
      <c r="E27" s="131" t="str">
        <f>IF($AI$17="","",IF($AI$17="実務者研修",IF(($AI$19/2)&gt;50000,50000,($AI$19/2)),IF(($AI$19/2)&gt;25000,25000,($AI$19/2))))</f>
        <v/>
      </c>
      <c r="F27" s="132"/>
      <c r="G27" s="132"/>
      <c r="H27" s="132"/>
      <c r="I27" s="132"/>
      <c r="J27" s="132"/>
      <c r="K27" s="132"/>
      <c r="L27" s="132"/>
      <c r="M27" s="135" t="s">
        <v>21</v>
      </c>
      <c r="N27" s="136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4"/>
      <c r="AH27" s="2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ht="15.95" customHeight="1" x14ac:dyDescent="0.4">
      <c r="A28" s="1"/>
      <c r="B28" s="12"/>
      <c r="C28" s="11"/>
      <c r="D28" s="19"/>
      <c r="E28" s="133"/>
      <c r="F28" s="134"/>
      <c r="G28" s="134"/>
      <c r="H28" s="134"/>
      <c r="I28" s="134"/>
      <c r="J28" s="134"/>
      <c r="K28" s="134"/>
      <c r="L28" s="134"/>
      <c r="M28" s="137"/>
      <c r="N28" s="138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7"/>
      <c r="AH28" s="2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2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ht="15.95" customHeight="1" x14ac:dyDescent="0.4">
      <c r="A29" s="1"/>
      <c r="B29" s="12"/>
      <c r="C29" s="11"/>
      <c r="D29" s="11"/>
      <c r="E29" s="56" t="s">
        <v>71</v>
      </c>
      <c r="F29" s="11"/>
      <c r="G29" s="11"/>
      <c r="H29" s="11"/>
      <c r="I29" s="11"/>
      <c r="J29" s="11"/>
      <c r="K29" s="11"/>
      <c r="L29" s="11"/>
      <c r="M29" s="11"/>
      <c r="N29" s="11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7"/>
      <c r="AH29" s="2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ht="15.95" customHeight="1" x14ac:dyDescent="0.4">
      <c r="A30" s="1"/>
      <c r="B30" s="12"/>
      <c r="C30" s="11"/>
      <c r="D30" s="11"/>
      <c r="E30" s="56" t="s">
        <v>70</v>
      </c>
      <c r="F30" s="11"/>
      <c r="G30" s="11"/>
      <c r="H30" s="11"/>
      <c r="I30" s="11"/>
      <c r="J30" s="11"/>
      <c r="K30" s="11"/>
      <c r="L30" s="11"/>
      <c r="M30" s="11"/>
      <c r="N30" s="11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7"/>
      <c r="AH30" s="2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15.95" customHeight="1" x14ac:dyDescent="0.4">
      <c r="A31" s="1"/>
      <c r="B31" s="54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3"/>
      <c r="AH31" s="2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15.95" customHeight="1" x14ac:dyDescent="0.4">
      <c r="A32" s="1"/>
      <c r="B32" s="12"/>
      <c r="C32" s="11" t="s">
        <v>22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4"/>
      <c r="AH32" s="2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2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ht="15.95" customHeight="1" x14ac:dyDescent="0.4">
      <c r="A33" s="1"/>
      <c r="C33" s="12"/>
      <c r="D33" s="161" t="s">
        <v>23</v>
      </c>
      <c r="E33" s="162" t="s">
        <v>24</v>
      </c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4"/>
      <c r="AH33" s="2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2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ht="15.95" customHeight="1" x14ac:dyDescent="0.4">
      <c r="A34" s="1"/>
      <c r="C34" s="12"/>
      <c r="D34" s="161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4"/>
      <c r="AH34" s="2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2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ht="15.95" customHeight="1" x14ac:dyDescent="0.4">
      <c r="A35" s="1"/>
      <c r="C35" s="11"/>
      <c r="D35" s="161" t="s">
        <v>25</v>
      </c>
      <c r="E35" s="162" t="s">
        <v>72</v>
      </c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4"/>
      <c r="AH35" s="2"/>
      <c r="AI35" s="45"/>
      <c r="AJ35" s="45"/>
      <c r="AK35" s="45"/>
      <c r="AL35" s="45"/>
      <c r="AM35" s="46"/>
      <c r="AN35" s="46"/>
      <c r="AO35" s="46"/>
      <c r="AP35" s="46"/>
      <c r="AQ35" s="46"/>
      <c r="AR35" s="46"/>
      <c r="AS35" s="46"/>
      <c r="AT35" s="46"/>
      <c r="AU35" s="45"/>
      <c r="AV35" s="45"/>
      <c r="AW35" s="46"/>
      <c r="AX35" s="46"/>
      <c r="AY35" s="46"/>
      <c r="AZ35" s="46"/>
      <c r="BA35" s="46"/>
      <c r="BB35" s="46"/>
      <c r="BC35" s="2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ht="15.95" customHeight="1" x14ac:dyDescent="0.4">
      <c r="A36" s="1"/>
      <c r="C36" s="11"/>
      <c r="D36" s="161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4"/>
      <c r="AH36" s="2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2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ht="15.95" customHeight="1" x14ac:dyDescent="0.4">
      <c r="A37" s="1"/>
      <c r="C37" s="12"/>
      <c r="D37" s="161" t="s">
        <v>26</v>
      </c>
      <c r="E37" s="162" t="s">
        <v>63</v>
      </c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22"/>
      <c r="AH37" s="2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2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ht="15.95" customHeight="1" x14ac:dyDescent="0.4">
      <c r="A38" s="1"/>
      <c r="C38" s="12"/>
      <c r="D38" s="161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22"/>
      <c r="AH38" s="2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2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ht="15.95" customHeight="1" x14ac:dyDescent="0.4">
      <c r="A39" s="1"/>
      <c r="C39" s="11"/>
      <c r="D39" s="161" t="s">
        <v>27</v>
      </c>
      <c r="E39" s="162" t="s">
        <v>64</v>
      </c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4"/>
      <c r="AH39" s="2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2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ht="15.95" customHeight="1" x14ac:dyDescent="0.4">
      <c r="A40" s="1"/>
      <c r="C40" s="11"/>
      <c r="D40" s="161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4"/>
      <c r="AH40" s="2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2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ht="15.95" customHeight="1" x14ac:dyDescent="0.4">
      <c r="A41" s="1"/>
      <c r="C41" s="11"/>
      <c r="D41" s="21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4"/>
      <c r="AH41" s="2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2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ht="15.95" customHeight="1" thickBot="1" x14ac:dyDescent="0.45">
      <c r="A42" s="1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2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ht="15.95" customHeight="1" x14ac:dyDescent="0.4">
      <c r="A43" s="1"/>
      <c r="B43" s="163" t="s">
        <v>39</v>
      </c>
      <c r="C43" s="163"/>
      <c r="D43" s="163"/>
      <c r="E43" s="163"/>
      <c r="F43" s="163"/>
      <c r="G43" s="163"/>
      <c r="H43" s="163"/>
      <c r="I43" s="163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2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ht="15.95" customHeight="1" x14ac:dyDescent="0.4">
      <c r="A44" s="1"/>
      <c r="B44" s="164"/>
      <c r="C44" s="164"/>
      <c r="D44" s="164"/>
      <c r="E44" s="164"/>
      <c r="F44" s="164"/>
      <c r="G44" s="164"/>
      <c r="H44" s="164"/>
      <c r="I44" s="16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117" t="s">
        <v>41</v>
      </c>
      <c r="Y44" s="117"/>
      <c r="Z44" s="117"/>
      <c r="AA44" s="117"/>
      <c r="AB44" s="117"/>
      <c r="AE44" s="24"/>
      <c r="AF44" s="24"/>
      <c r="AG44" s="25"/>
      <c r="AH44" s="2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2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ht="15.95" customHeight="1" x14ac:dyDescent="0.4">
      <c r="A45" s="1"/>
      <c r="B45" s="26"/>
      <c r="C45" s="142" t="s">
        <v>42</v>
      </c>
      <c r="D45" s="143"/>
      <c r="E45" s="144"/>
      <c r="F45" s="142" t="s">
        <v>43</v>
      </c>
      <c r="G45" s="143"/>
      <c r="H45" s="144"/>
      <c r="I45" s="145" t="s">
        <v>44</v>
      </c>
      <c r="J45" s="146"/>
      <c r="K45" s="146"/>
      <c r="L45" s="146"/>
      <c r="M45" s="146"/>
      <c r="N45" s="147"/>
      <c r="O45" s="168" t="s">
        <v>45</v>
      </c>
      <c r="P45" s="169"/>
      <c r="Q45" s="169"/>
      <c r="R45" s="169"/>
      <c r="S45" s="169"/>
      <c r="T45" s="169"/>
      <c r="U45" s="169"/>
      <c r="V45" s="170"/>
      <c r="W45" s="27"/>
      <c r="X45" s="28" t="s">
        <v>46</v>
      </c>
      <c r="Y45" s="29" t="s">
        <v>23</v>
      </c>
      <c r="AA45" s="28" t="s">
        <v>46</v>
      </c>
      <c r="AB45" s="24" t="s">
        <v>25</v>
      </c>
      <c r="AF45" s="29"/>
      <c r="AG45" s="29"/>
      <c r="AH45" s="2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2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ht="15.95" customHeight="1" x14ac:dyDescent="0.4">
      <c r="A46" s="1"/>
      <c r="B46" s="26"/>
      <c r="C46" s="148"/>
      <c r="D46" s="149"/>
      <c r="E46" s="150"/>
      <c r="F46" s="148" t="s">
        <v>48</v>
      </c>
      <c r="G46" s="149"/>
      <c r="H46" s="150"/>
      <c r="I46" s="151"/>
      <c r="J46" s="152"/>
      <c r="K46" s="152"/>
      <c r="L46" s="152"/>
      <c r="M46" s="152"/>
      <c r="N46" s="153"/>
      <c r="O46" s="94" t="s">
        <v>49</v>
      </c>
      <c r="P46" s="95"/>
      <c r="Q46" s="30"/>
      <c r="R46" s="95" t="s">
        <v>50</v>
      </c>
      <c r="S46" s="30"/>
      <c r="T46" s="95" t="s">
        <v>51</v>
      </c>
      <c r="U46" s="30"/>
      <c r="V46" s="165" t="s">
        <v>52</v>
      </c>
      <c r="W46" s="31"/>
      <c r="X46" s="28" t="s">
        <v>46</v>
      </c>
      <c r="Y46" s="24" t="s">
        <v>26</v>
      </c>
      <c r="AA46" s="28" t="s">
        <v>46</v>
      </c>
      <c r="AB46" s="3" t="s">
        <v>27</v>
      </c>
      <c r="AH46" s="2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2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ht="15.95" customHeight="1" x14ac:dyDescent="0.4">
      <c r="A47" s="1"/>
      <c r="B47" s="26"/>
      <c r="C47" s="118"/>
      <c r="D47" s="117"/>
      <c r="E47" s="119"/>
      <c r="F47" s="118" t="s">
        <v>53</v>
      </c>
      <c r="G47" s="117"/>
      <c r="H47" s="119"/>
      <c r="I47" s="154"/>
      <c r="J47" s="155"/>
      <c r="K47" s="155"/>
      <c r="L47" s="155"/>
      <c r="M47" s="155"/>
      <c r="N47" s="156"/>
      <c r="O47" s="96"/>
      <c r="P47" s="97"/>
      <c r="Q47" s="32"/>
      <c r="R47" s="97"/>
      <c r="S47" s="32"/>
      <c r="T47" s="97"/>
      <c r="U47" s="32"/>
      <c r="V47" s="166"/>
      <c r="W47" s="31"/>
      <c r="X47" s="117" t="s">
        <v>54</v>
      </c>
      <c r="Y47" s="117"/>
      <c r="Z47" s="117"/>
      <c r="AA47" s="117"/>
      <c r="AB47" s="117"/>
      <c r="AE47" s="33"/>
      <c r="AF47" s="33"/>
      <c r="AG47" s="33"/>
      <c r="AH47" s="2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2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ht="15.95" customHeight="1" x14ac:dyDescent="0.4">
      <c r="A48" s="1"/>
      <c r="B48" s="26"/>
      <c r="C48" s="139"/>
      <c r="D48" s="140"/>
      <c r="E48" s="141"/>
      <c r="F48" s="139" t="s">
        <v>55</v>
      </c>
      <c r="G48" s="140"/>
      <c r="H48" s="141"/>
      <c r="I48" s="157"/>
      <c r="J48" s="158"/>
      <c r="K48" s="158"/>
      <c r="L48" s="158"/>
      <c r="M48" s="158"/>
      <c r="N48" s="159"/>
      <c r="O48" s="98"/>
      <c r="P48" s="99"/>
      <c r="Q48" s="34"/>
      <c r="R48" s="99"/>
      <c r="S48" s="34"/>
      <c r="T48" s="99"/>
      <c r="U48" s="34"/>
      <c r="V48" s="167"/>
      <c r="W48" s="31"/>
      <c r="X48" s="3" t="s">
        <v>46</v>
      </c>
      <c r="Y48" s="120" t="s">
        <v>56</v>
      </c>
      <c r="Z48" s="120"/>
      <c r="AA48" s="120"/>
      <c r="AB48" s="120"/>
      <c r="AC48" s="120"/>
      <c r="AD48" s="120"/>
      <c r="AE48" s="120"/>
      <c r="AF48" s="120"/>
      <c r="AG48" s="55"/>
      <c r="AH48" s="2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2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 ht="15.95" customHeight="1" x14ac:dyDescent="0.4">
      <c r="A49" s="1"/>
      <c r="B49" s="160" t="s">
        <v>57</v>
      </c>
      <c r="C49" s="160"/>
      <c r="D49" s="160"/>
      <c r="E49" s="160"/>
      <c r="F49" s="160"/>
      <c r="G49" s="37"/>
      <c r="H49" s="37"/>
      <c r="I49" s="37"/>
      <c r="J49" s="37"/>
      <c r="K49" s="38"/>
      <c r="L49" s="38"/>
      <c r="M49" s="38"/>
      <c r="N49" s="38"/>
      <c r="O49" s="38"/>
      <c r="P49" s="38"/>
      <c r="Q49" s="39"/>
      <c r="R49" s="39"/>
      <c r="S49" s="39"/>
      <c r="T49" s="39"/>
      <c r="U49" s="39"/>
      <c r="V49" s="39"/>
      <c r="W49" s="39"/>
      <c r="X49" s="3" t="s">
        <v>46</v>
      </c>
      <c r="Y49" s="28" t="s">
        <v>73</v>
      </c>
      <c r="AE49" s="33"/>
      <c r="AF49" s="33"/>
      <c r="AG49" s="33"/>
      <c r="AH49" s="2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2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ht="15.95" customHeight="1" x14ac:dyDescent="0.4">
      <c r="A50" s="1"/>
      <c r="B50" s="3" t="s">
        <v>59</v>
      </c>
      <c r="M50" s="24"/>
      <c r="N50" s="40" t="s">
        <v>60</v>
      </c>
      <c r="O50" s="24"/>
      <c r="P50" s="24"/>
      <c r="Q50" s="24"/>
      <c r="R50" s="24"/>
      <c r="S50" s="24"/>
      <c r="T50" s="24"/>
      <c r="U50" s="24"/>
      <c r="V50" s="24"/>
      <c r="W50" s="24"/>
      <c r="X50" s="3" t="s">
        <v>46</v>
      </c>
      <c r="Y50" s="58" t="s">
        <v>58</v>
      </c>
      <c r="Z50" s="58"/>
      <c r="AA50" s="59" t="s">
        <v>74</v>
      </c>
      <c r="AB50" s="59"/>
      <c r="AC50" s="59"/>
      <c r="AD50" s="59"/>
      <c r="AE50" s="59"/>
      <c r="AF50" s="59"/>
      <c r="AG50" s="59"/>
      <c r="AH50" s="4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2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ht="15.9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4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2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ht="15.9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 ht="15.9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:66" ht="15.9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 ht="15.9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:66" ht="15.9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</sheetData>
  <sheetProtection algorithmName="SHA-512" hashValue="tmYhAaKL0EJah6kTPnKmhlSrxMVLL7ah3xtCVeoaxnEWAzFw+Xm+HJ3kO6zcc8JpS+/yWBSYxXAlteAvQZCa6g==" saltValue="uBExMC/Izp2snawmnMPI2Q==" spinCount="100000" sheet="1" objects="1" scenarios="1"/>
  <mergeCells count="66">
    <mergeCell ref="B49:F49"/>
    <mergeCell ref="D33:D34"/>
    <mergeCell ref="E33:AE34"/>
    <mergeCell ref="D35:D36"/>
    <mergeCell ref="E35:AE36"/>
    <mergeCell ref="D37:D38"/>
    <mergeCell ref="B43:I44"/>
    <mergeCell ref="X44:AB44"/>
    <mergeCell ref="E37:AE38"/>
    <mergeCell ref="E39:AE40"/>
    <mergeCell ref="D39:D40"/>
    <mergeCell ref="T46:T48"/>
    <mergeCell ref="V46:V48"/>
    <mergeCell ref="O45:V45"/>
    <mergeCell ref="C46:E48"/>
    <mergeCell ref="F47:H47"/>
    <mergeCell ref="Y48:AF48"/>
    <mergeCell ref="AI23:BB23"/>
    <mergeCell ref="C15:AF17"/>
    <mergeCell ref="C18:AF18"/>
    <mergeCell ref="R21:AF21"/>
    <mergeCell ref="C19:AF19"/>
    <mergeCell ref="E22:N23"/>
    <mergeCell ref="E27:L28"/>
    <mergeCell ref="M27:N28"/>
    <mergeCell ref="F48:H48"/>
    <mergeCell ref="C45:E45"/>
    <mergeCell ref="F45:H45"/>
    <mergeCell ref="I45:N45"/>
    <mergeCell ref="F46:H46"/>
    <mergeCell ref="I46:N48"/>
    <mergeCell ref="O46:P48"/>
    <mergeCell ref="AI19:AP20"/>
    <mergeCell ref="AQ19:AR20"/>
    <mergeCell ref="AS19:BB20"/>
    <mergeCell ref="AI17:BB17"/>
    <mergeCell ref="X47:AB47"/>
    <mergeCell ref="R46:R48"/>
    <mergeCell ref="O9:Q9"/>
    <mergeCell ref="R9:AF9"/>
    <mergeCell ref="AI9:BB9"/>
    <mergeCell ref="O10:Q10"/>
    <mergeCell ref="R10:AF10"/>
    <mergeCell ref="AI10:BB10"/>
    <mergeCell ref="R11:AF11"/>
    <mergeCell ref="AI11:BB11"/>
    <mergeCell ref="O12:Q13"/>
    <mergeCell ref="R12:AF13"/>
    <mergeCell ref="AI12:BB12"/>
    <mergeCell ref="AI13:BB13"/>
    <mergeCell ref="Y50:Z50"/>
    <mergeCell ref="AA50:AG50"/>
    <mergeCell ref="AI1:BB1"/>
    <mergeCell ref="AI2:BB2"/>
    <mergeCell ref="C3:AF5"/>
    <mergeCell ref="AI3:BB3"/>
    <mergeCell ref="AI4:BB4"/>
    <mergeCell ref="AI5:BB5"/>
    <mergeCell ref="Y6:AF6"/>
    <mergeCell ref="AI6:BB6"/>
    <mergeCell ref="C7:H7"/>
    <mergeCell ref="AI7:BB7"/>
    <mergeCell ref="O8:Q8"/>
    <mergeCell ref="R8:AF8"/>
    <mergeCell ref="AI8:BB8"/>
    <mergeCell ref="O11:Q11"/>
  </mergeCells>
  <phoneticPr fontId="4"/>
  <dataValidations count="1">
    <dataValidation type="list" allowBlank="1" showInputMessage="1" showErrorMessage="1" sqref="AI17">
      <formula1>$BZ$5:$BZ$7</formula1>
    </dataValidation>
  </dataValidations>
  <printOptions horizontalCentered="1" verticalCentered="1"/>
  <pageMargins left="0.86614173228346458" right="0.86614173228346458" top="0.78740157480314965" bottom="0.78740157480314965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F0"/>
    <pageSetUpPr fitToPage="1"/>
  </sheetPr>
  <dimension ref="A1:BZ56"/>
  <sheetViews>
    <sheetView zoomScaleNormal="100" workbookViewId="0">
      <selection activeCell="AW47" sqref="AW47"/>
    </sheetView>
  </sheetViews>
  <sheetFormatPr defaultColWidth="2.625" defaultRowHeight="15.95" customHeight="1" x14ac:dyDescent="0.4"/>
  <cols>
    <col min="1" max="66" width="2.625" style="3"/>
    <col min="67" max="69" width="0" style="3" hidden="1" customWidth="1"/>
    <col min="70" max="16384" width="2.625" style="3"/>
  </cols>
  <sheetData>
    <row r="1" spans="1:78" ht="15.9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2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78" ht="15.95" customHeight="1" x14ac:dyDescent="0.4">
      <c r="A2" s="1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4"/>
      <c r="AF2" s="4"/>
      <c r="AG2" s="4"/>
      <c r="AH2" s="2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2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78" ht="15.95" customHeight="1" x14ac:dyDescent="0.4">
      <c r="A3" s="1"/>
      <c r="B3" s="4"/>
      <c r="C3" s="66" t="s">
        <v>65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4"/>
      <c r="AH3" s="2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2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78" ht="15.95" customHeight="1" x14ac:dyDescent="0.4">
      <c r="A4" s="1"/>
      <c r="B4" s="4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4"/>
      <c r="AH4" s="2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2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78" ht="15.95" customHeight="1" x14ac:dyDescent="0.4">
      <c r="A5" s="1"/>
      <c r="B5" s="4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H5" s="2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2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78" ht="15.95" customHeight="1" x14ac:dyDescent="0.4">
      <c r="A6" s="1"/>
      <c r="B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76" t="str">
        <f ca="1">IF(+AI3="",TEXT(TODAY(),"ggg")&amp;"　年　月　日",TEXT(AI3,"ggge年m月d日"))</f>
        <v>令和　年　月　日</v>
      </c>
      <c r="Z6" s="76"/>
      <c r="AA6" s="76"/>
      <c r="AB6" s="76"/>
      <c r="AC6" s="76"/>
      <c r="AD6" s="76"/>
      <c r="AE6" s="76"/>
      <c r="AF6" s="76"/>
      <c r="AG6" s="4"/>
      <c r="AH6" s="2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2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Z6" s="3" t="s">
        <v>5</v>
      </c>
    </row>
    <row r="7" spans="1:78" ht="15.95" customHeight="1" x14ac:dyDescent="0.4">
      <c r="A7" s="1"/>
      <c r="B7" s="4"/>
      <c r="C7" s="80" t="s">
        <v>6</v>
      </c>
      <c r="D7" s="80"/>
      <c r="E7" s="80"/>
      <c r="F7" s="80"/>
      <c r="G7" s="80"/>
      <c r="H7" s="80"/>
      <c r="K7" s="4"/>
      <c r="L7" s="4"/>
      <c r="M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2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2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Z7" s="3" t="s">
        <v>7</v>
      </c>
    </row>
    <row r="8" spans="1:78" ht="15.95" customHeight="1" x14ac:dyDescent="0.4">
      <c r="A8" s="1"/>
      <c r="B8" s="4"/>
      <c r="C8" s="4"/>
      <c r="D8" s="4"/>
      <c r="E8" s="4"/>
      <c r="F8" s="4"/>
      <c r="G8" s="4"/>
      <c r="H8" s="4"/>
      <c r="I8" s="4"/>
      <c r="J8" s="4"/>
      <c r="L8" s="4" t="s">
        <v>8</v>
      </c>
      <c r="M8" s="4"/>
      <c r="N8" s="4"/>
      <c r="O8" s="81" t="s">
        <v>9</v>
      </c>
      <c r="P8" s="81"/>
      <c r="Q8" s="81"/>
      <c r="R8" s="82" t="str">
        <f>'申請書（個人用）'!R8:AF8</f>
        <v/>
      </c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4"/>
      <c r="AH8" s="2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2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78" ht="15.95" customHeight="1" x14ac:dyDescent="0.4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3" t="s">
        <v>11</v>
      </c>
      <c r="P9" s="93"/>
      <c r="Q9" s="93"/>
      <c r="R9" s="84" t="str">
        <f>'申請書（個人用）'!R9:AF9</f>
        <v/>
      </c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4"/>
      <c r="AH9" s="2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2"/>
      <c r="BD9" s="1"/>
      <c r="BE9" s="1"/>
      <c r="BF9" s="6"/>
      <c r="BG9" s="1"/>
      <c r="BH9" s="1"/>
      <c r="BI9" s="1"/>
      <c r="BJ9" s="1"/>
      <c r="BK9" s="1"/>
      <c r="BL9" s="1"/>
      <c r="BM9" s="1"/>
      <c r="BN9" s="1"/>
    </row>
    <row r="10" spans="1:78" ht="15.95" customHeight="1" x14ac:dyDescent="0.4">
      <c r="A10" s="1"/>
      <c r="B10" s="4"/>
      <c r="O10" s="93" t="s">
        <v>12</v>
      </c>
      <c r="P10" s="93"/>
      <c r="Q10" s="93"/>
      <c r="R10" s="84" t="str">
        <f>'申請書（個人用）'!R10:AF10</f>
        <v/>
      </c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H10" s="2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2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78" ht="15.95" customHeight="1" x14ac:dyDescent="0.4">
      <c r="A11" s="1"/>
      <c r="B11" s="4"/>
      <c r="L11" s="4"/>
      <c r="O11" s="83" t="s">
        <v>14</v>
      </c>
      <c r="P11" s="83"/>
      <c r="Q11" s="83"/>
      <c r="R11" s="84" t="str">
        <f>'申請書（個人用）'!R11:AF11</f>
        <v/>
      </c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H11" s="2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2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78" ht="15.95" customHeight="1" x14ac:dyDescent="0.4">
      <c r="A12" s="1"/>
      <c r="O12" s="86" t="s">
        <v>15</v>
      </c>
      <c r="P12" s="86"/>
      <c r="Q12" s="86"/>
      <c r="R12" s="88" t="str">
        <f>'申請書（個人用）'!R12:AF13</f>
        <v/>
      </c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4"/>
      <c r="AH12" s="2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2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78" ht="15.95" customHeight="1" x14ac:dyDescent="0.4">
      <c r="A13" s="1"/>
      <c r="O13" s="87"/>
      <c r="P13" s="87"/>
      <c r="Q13" s="87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H13" s="2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2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78" ht="15.95" customHeight="1" x14ac:dyDescent="0.4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2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2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78" ht="15.95" customHeight="1" thickBot="1" x14ac:dyDescent="0.45">
      <c r="A15" s="1"/>
      <c r="B15" s="7"/>
      <c r="C15" s="122" t="s">
        <v>67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7"/>
      <c r="AH15" s="2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2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78" ht="15.95" customHeight="1" thickBot="1" x14ac:dyDescent="0.45">
      <c r="A16" s="1"/>
      <c r="B16" s="7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7"/>
      <c r="AH16" s="2"/>
      <c r="AI16" s="60" t="s">
        <v>0</v>
      </c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2"/>
      <c r="BC16" s="2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15.95" customHeight="1" x14ac:dyDescent="0.4">
      <c r="A17" s="1"/>
      <c r="B17" s="4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4"/>
      <c r="AH17" s="2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2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ht="15.95" customHeight="1" x14ac:dyDescent="0.4">
      <c r="A18" s="1"/>
      <c r="B18" s="11"/>
      <c r="C18" s="123" t="s">
        <v>17</v>
      </c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4"/>
      <c r="AH18" s="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2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 ht="15.95" customHeight="1" x14ac:dyDescent="0.4">
      <c r="A19" s="1"/>
      <c r="B19" s="11"/>
      <c r="C19" s="11" t="s">
        <v>19</v>
      </c>
      <c r="D19" s="12"/>
      <c r="E19" s="12"/>
      <c r="F19" s="12"/>
      <c r="G19" s="12"/>
      <c r="H19" s="12"/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1"/>
      <c r="AA19" s="11"/>
      <c r="AB19" s="11"/>
      <c r="AC19" s="11"/>
      <c r="AD19" s="11"/>
      <c r="AE19" s="11"/>
      <c r="AF19" s="4"/>
      <c r="AG19" s="4"/>
      <c r="AH19" s="2"/>
      <c r="AI19" s="173" t="str">
        <f>IF('申請書（個人用）'!AI17:BB17="","",'申請書（個人用）'!AI17:BB17)</f>
        <v/>
      </c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2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ht="15.95" customHeight="1" x14ac:dyDescent="0.4">
      <c r="A20" s="1"/>
      <c r="B20" s="11"/>
      <c r="C20" s="11"/>
      <c r="D20" s="14"/>
      <c r="E20" s="125" t="str">
        <f>IF(AI19="","",AI19)</f>
        <v/>
      </c>
      <c r="F20" s="126"/>
      <c r="G20" s="126"/>
      <c r="H20" s="126"/>
      <c r="I20" s="126"/>
      <c r="J20" s="126"/>
      <c r="K20" s="126"/>
      <c r="L20" s="126"/>
      <c r="M20" s="126"/>
      <c r="N20" s="127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4"/>
      <c r="AG20" s="4"/>
      <c r="AH20" s="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2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ht="15.95" customHeight="1" x14ac:dyDescent="0.4">
      <c r="A21" s="1"/>
      <c r="B21" s="11"/>
      <c r="C21" s="12"/>
      <c r="D21" s="14"/>
      <c r="E21" s="128"/>
      <c r="F21" s="129"/>
      <c r="G21" s="129"/>
      <c r="H21" s="129"/>
      <c r="I21" s="129"/>
      <c r="J21" s="129"/>
      <c r="K21" s="129"/>
      <c r="L21" s="129"/>
      <c r="M21" s="129"/>
      <c r="N21" s="130"/>
      <c r="O21" s="12"/>
      <c r="P21" s="12"/>
      <c r="Q21" s="12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4"/>
      <c r="AH21" s="2"/>
      <c r="AI21" s="174">
        <f>'申請書（個人用）'!AI19</f>
        <v>0</v>
      </c>
      <c r="AJ21" s="174"/>
      <c r="AK21" s="174"/>
      <c r="AL21" s="174"/>
      <c r="AM21" s="174"/>
      <c r="AN21" s="174"/>
      <c r="AO21" s="174"/>
      <c r="AP21" s="174"/>
      <c r="AQ21" s="175" t="s">
        <v>21</v>
      </c>
      <c r="AR21" s="175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2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ht="15.95" customHeight="1" x14ac:dyDescent="0.15">
      <c r="A22" s="1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5"/>
      <c r="M22" s="16"/>
      <c r="N22" s="17"/>
      <c r="O22" s="12"/>
      <c r="P22" s="12"/>
      <c r="Q22" s="12"/>
      <c r="R22" s="12"/>
      <c r="S22" s="12"/>
      <c r="T22" s="12"/>
      <c r="U22" s="12"/>
      <c r="V22" s="15"/>
      <c r="W22" s="16"/>
      <c r="X22" s="17"/>
      <c r="Y22" s="18"/>
      <c r="Z22" s="12"/>
      <c r="AA22" s="12"/>
      <c r="AB22" s="12"/>
      <c r="AC22" s="12"/>
      <c r="AD22" s="12"/>
      <c r="AE22" s="12"/>
      <c r="AF22" s="4"/>
      <c r="AG22" s="4"/>
      <c r="AH22" s="2"/>
      <c r="AI22" s="174"/>
      <c r="AJ22" s="174"/>
      <c r="AK22" s="174"/>
      <c r="AL22" s="174"/>
      <c r="AM22" s="174"/>
      <c r="AN22" s="174"/>
      <c r="AO22" s="174"/>
      <c r="AP22" s="174"/>
      <c r="AQ22" s="175"/>
      <c r="AR22" s="175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2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 ht="15.95" customHeight="1" x14ac:dyDescent="0.15">
      <c r="A23" s="1"/>
      <c r="B23" s="12"/>
      <c r="C23" s="11" t="s">
        <v>66</v>
      </c>
      <c r="D23" s="12"/>
      <c r="E23" s="12"/>
      <c r="F23" s="12"/>
      <c r="G23" s="12"/>
      <c r="H23" s="12"/>
      <c r="I23" s="12"/>
      <c r="J23" s="12"/>
      <c r="K23" s="12"/>
      <c r="L23" s="16"/>
      <c r="M23" s="16"/>
      <c r="N23" s="17"/>
      <c r="O23" s="12"/>
      <c r="P23" s="12"/>
      <c r="Q23" s="12"/>
      <c r="R23" s="12"/>
      <c r="S23" s="12"/>
      <c r="T23" s="12"/>
      <c r="U23" s="12"/>
      <c r="V23" s="16"/>
      <c r="W23" s="16"/>
      <c r="X23" s="17"/>
      <c r="Y23" s="18"/>
      <c r="Z23" s="12"/>
      <c r="AA23" s="12"/>
      <c r="AB23" s="12"/>
      <c r="AC23" s="12"/>
      <c r="AD23" s="12"/>
      <c r="AE23" s="12"/>
      <c r="AH23" s="2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2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 ht="15.95" customHeight="1" x14ac:dyDescent="0.4">
      <c r="A24" s="1"/>
      <c r="B24" s="12"/>
      <c r="C24" s="11"/>
      <c r="D24" s="19"/>
      <c r="E24" s="131" t="str">
        <f>IF($AI$19="","",IF($AI$19="実務者研修",IF(($AI$21/2)&gt;50000,50000,($AI$21/2)),IF(($AI$21/2)&gt;25000,25000,($AI$21/2))))</f>
        <v/>
      </c>
      <c r="F24" s="132"/>
      <c r="G24" s="132"/>
      <c r="H24" s="132"/>
      <c r="I24" s="132"/>
      <c r="J24" s="132"/>
      <c r="K24" s="132"/>
      <c r="L24" s="132"/>
      <c r="M24" s="135" t="s">
        <v>21</v>
      </c>
      <c r="N24" s="136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7"/>
      <c r="AH24" s="2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2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 ht="15.95" customHeight="1" x14ac:dyDescent="0.4">
      <c r="A25" s="1"/>
      <c r="B25" s="12"/>
      <c r="C25" s="11"/>
      <c r="D25" s="19"/>
      <c r="E25" s="133"/>
      <c r="F25" s="134"/>
      <c r="G25" s="134"/>
      <c r="H25" s="134"/>
      <c r="I25" s="134"/>
      <c r="J25" s="134"/>
      <c r="K25" s="134"/>
      <c r="L25" s="134"/>
      <c r="M25" s="137"/>
      <c r="N25" s="138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7"/>
      <c r="AH25" s="2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ht="15.95" customHeight="1" x14ac:dyDescent="0.4">
      <c r="A26" s="1"/>
      <c r="B26" s="12"/>
      <c r="Z26" s="19"/>
      <c r="AA26" s="19"/>
      <c r="AB26" s="19"/>
      <c r="AC26" s="19"/>
      <c r="AD26" s="19"/>
      <c r="AE26" s="19"/>
      <c r="AH26" s="2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ht="15.95" customHeight="1" x14ac:dyDescent="0.4">
      <c r="A27" s="1"/>
      <c r="B27" s="12"/>
      <c r="C27" s="11" t="s">
        <v>22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4"/>
      <c r="AH27" s="2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ht="15.95" customHeight="1" x14ac:dyDescent="0.4">
      <c r="A28" s="1"/>
      <c r="B28" s="12"/>
      <c r="C28" s="12"/>
      <c r="D28" s="161" t="s">
        <v>23</v>
      </c>
      <c r="E28" s="162" t="s">
        <v>68</v>
      </c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7"/>
      <c r="AH28" s="2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2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ht="15.95" customHeight="1" x14ac:dyDescent="0.4">
      <c r="A29" s="1"/>
      <c r="B29" s="12"/>
      <c r="C29" s="12"/>
      <c r="D29" s="161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7"/>
      <c r="AH29" s="2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ht="15.95" customHeight="1" x14ac:dyDescent="0.4">
      <c r="A30" s="1"/>
      <c r="B30" s="12"/>
      <c r="C30" s="11"/>
      <c r="D30" s="161" t="s">
        <v>25</v>
      </c>
      <c r="E30" s="162" t="s">
        <v>58</v>
      </c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7"/>
      <c r="AH30" s="2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15.95" customHeight="1" x14ac:dyDescent="0.4">
      <c r="A31" s="1"/>
      <c r="B31" s="12"/>
      <c r="C31" s="11"/>
      <c r="D31" s="161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4"/>
      <c r="AH31" s="2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15.95" customHeight="1" x14ac:dyDescent="0.4">
      <c r="A32" s="1"/>
      <c r="C32" s="4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4"/>
      <c r="AC32" s="4"/>
      <c r="AD32" s="4"/>
      <c r="AE32" s="4"/>
      <c r="AF32" s="4"/>
      <c r="AH32" s="2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2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ht="15.95" customHeight="1" x14ac:dyDescent="0.4">
      <c r="A33" s="1"/>
      <c r="C33" s="4" t="s">
        <v>28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H33" s="2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2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ht="15.95" customHeight="1" x14ac:dyDescent="0.4">
      <c r="A34" s="1"/>
      <c r="C34" s="4"/>
      <c r="D34" s="171" t="s">
        <v>29</v>
      </c>
      <c r="E34" s="171"/>
      <c r="F34" s="171"/>
      <c r="G34" s="171"/>
      <c r="H34" s="171"/>
      <c r="I34" s="185" t="str">
        <f>IF(AM35="","",AM35)</f>
        <v/>
      </c>
      <c r="J34" s="185"/>
      <c r="K34" s="185"/>
      <c r="L34" s="185"/>
      <c r="M34" s="185"/>
      <c r="N34" s="185"/>
      <c r="O34" s="185"/>
      <c r="P34" s="186" t="s">
        <v>30</v>
      </c>
      <c r="Q34" s="186"/>
      <c r="R34" s="186"/>
      <c r="S34" s="186"/>
      <c r="T34" s="186"/>
      <c r="U34" s="185" t="str">
        <f>IF(AW35="","",AW35)</f>
        <v/>
      </c>
      <c r="V34" s="185"/>
      <c r="W34" s="185"/>
      <c r="X34" s="185"/>
      <c r="Y34" s="185"/>
      <c r="Z34" s="185"/>
      <c r="AA34" s="185"/>
      <c r="AB34" s="186" t="s">
        <v>31</v>
      </c>
      <c r="AC34" s="187"/>
      <c r="AD34" s="187"/>
      <c r="AE34" s="187"/>
      <c r="AF34" s="4"/>
      <c r="AH34" s="2"/>
      <c r="AI34" s="70" t="s">
        <v>32</v>
      </c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2"/>
      <c r="BC34" s="2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ht="15.95" customHeight="1" x14ac:dyDescent="0.4">
      <c r="A35" s="1"/>
      <c r="C35" s="4"/>
      <c r="D35" s="171"/>
      <c r="E35" s="171"/>
      <c r="F35" s="171"/>
      <c r="G35" s="171"/>
      <c r="H35" s="171"/>
      <c r="I35" s="185"/>
      <c r="J35" s="185"/>
      <c r="K35" s="185"/>
      <c r="L35" s="185"/>
      <c r="M35" s="185"/>
      <c r="N35" s="185"/>
      <c r="O35" s="185"/>
      <c r="P35" s="186"/>
      <c r="Q35" s="186"/>
      <c r="R35" s="186"/>
      <c r="S35" s="186"/>
      <c r="T35" s="186"/>
      <c r="U35" s="185"/>
      <c r="V35" s="185"/>
      <c r="W35" s="185"/>
      <c r="X35" s="185"/>
      <c r="Y35" s="185"/>
      <c r="Z35" s="185"/>
      <c r="AA35" s="185"/>
      <c r="AB35" s="187"/>
      <c r="AC35" s="187"/>
      <c r="AD35" s="187"/>
      <c r="AE35" s="187"/>
      <c r="AF35" s="4"/>
      <c r="AH35" s="2"/>
      <c r="AI35" s="176" t="s">
        <v>29</v>
      </c>
      <c r="AJ35" s="177"/>
      <c r="AK35" s="177"/>
      <c r="AL35" s="178"/>
      <c r="AM35" s="179"/>
      <c r="AN35" s="179"/>
      <c r="AO35" s="179"/>
      <c r="AP35" s="179"/>
      <c r="AQ35" s="179"/>
      <c r="AR35" s="179"/>
      <c r="AS35" s="179"/>
      <c r="AT35" s="180"/>
      <c r="AU35" s="176" t="s">
        <v>33</v>
      </c>
      <c r="AV35" s="178"/>
      <c r="AW35" s="181"/>
      <c r="AX35" s="179"/>
      <c r="AY35" s="179"/>
      <c r="AZ35" s="179"/>
      <c r="BA35" s="179"/>
      <c r="BB35" s="180"/>
      <c r="BC35" s="2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ht="15.95" customHeight="1" x14ac:dyDescent="0.4">
      <c r="A36" s="1"/>
      <c r="C36" s="4"/>
      <c r="D36" s="171"/>
      <c r="E36" s="171"/>
      <c r="F36" s="171"/>
      <c r="G36" s="171"/>
      <c r="H36" s="171"/>
      <c r="I36" s="185"/>
      <c r="J36" s="185"/>
      <c r="K36" s="185"/>
      <c r="L36" s="185"/>
      <c r="M36" s="185"/>
      <c r="N36" s="185"/>
      <c r="O36" s="185"/>
      <c r="P36" s="186"/>
      <c r="Q36" s="186"/>
      <c r="R36" s="186"/>
      <c r="S36" s="186"/>
      <c r="T36" s="186"/>
      <c r="U36" s="185"/>
      <c r="V36" s="185"/>
      <c r="W36" s="185"/>
      <c r="X36" s="185"/>
      <c r="Y36" s="185"/>
      <c r="Z36" s="185"/>
      <c r="AA36" s="185"/>
      <c r="AB36" s="187"/>
      <c r="AC36" s="187"/>
      <c r="AD36" s="187"/>
      <c r="AE36" s="187"/>
      <c r="AF36" s="22"/>
      <c r="AH36" s="2"/>
      <c r="AI36" s="70" t="s">
        <v>34</v>
      </c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2"/>
      <c r="BC36" s="2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ht="15.95" customHeight="1" x14ac:dyDescent="0.4">
      <c r="A37" s="1"/>
      <c r="C37" s="4"/>
      <c r="D37" s="209" t="s">
        <v>34</v>
      </c>
      <c r="E37" s="209"/>
      <c r="F37" s="209"/>
      <c r="G37" s="209"/>
      <c r="H37" s="209" t="str">
        <f>LEFT(AI37)</f>
        <v/>
      </c>
      <c r="I37" s="210"/>
      <c r="J37" s="211" t="str">
        <f>MID(AI37,2,1)</f>
        <v/>
      </c>
      <c r="K37" s="212"/>
      <c r="L37" s="213" t="str">
        <f>RIGHT(AI37)</f>
        <v/>
      </c>
      <c r="M37" s="209"/>
      <c r="N37" s="209" t="s">
        <v>35</v>
      </c>
      <c r="O37" s="209"/>
      <c r="P37" s="209"/>
      <c r="Q37" s="209"/>
      <c r="R37" s="184" t="str">
        <f>IF(LEN($AI$39)&lt;7,"",LEFT($AI$39))</f>
        <v/>
      </c>
      <c r="S37" s="190"/>
      <c r="T37" s="182" t="str">
        <f>IF(LEN($AI$39)&lt;6,"",MID($AI$39,2-(7-VALUE(LEN($AI$39))),1))</f>
        <v/>
      </c>
      <c r="U37" s="182"/>
      <c r="V37" s="182" t="str">
        <f>IF(LEN($AI$39)&lt;5,"",MID($AI$39,3-(7-VALUE(LEN($AI$39))),1))</f>
        <v/>
      </c>
      <c r="W37" s="182"/>
      <c r="X37" s="182" t="str">
        <f>IF(LEN($AI$39)&lt;4,"",MID($AI$39,4-(7-VALUE(LEN($AI$39))),1))</f>
        <v/>
      </c>
      <c r="Y37" s="182"/>
      <c r="Z37" s="182" t="str">
        <f>IF(LEN($AI$39)&lt;3,"",MID($AI$39,5-(7-VALUE(LEN($AI$39))),1))</f>
        <v/>
      </c>
      <c r="AA37" s="182"/>
      <c r="AB37" s="182" t="str">
        <f>IF(LEN($AI$39)&lt;2,"",MID($AI$39,6-(7-VALUE(LEN($AI$39))),1))</f>
        <v/>
      </c>
      <c r="AC37" s="182"/>
      <c r="AD37" s="183" t="str">
        <f>RIGHT($AI$39)</f>
        <v/>
      </c>
      <c r="AE37" s="184"/>
      <c r="AF37" s="22"/>
      <c r="AH37" s="2"/>
      <c r="AI37" s="194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  <c r="BB37" s="196"/>
      <c r="BC37" s="2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ht="15.95" customHeight="1" x14ac:dyDescent="0.4">
      <c r="A38" s="1"/>
      <c r="C38" s="4"/>
      <c r="D38" s="209"/>
      <c r="E38" s="209"/>
      <c r="F38" s="209"/>
      <c r="G38" s="209"/>
      <c r="H38" s="209"/>
      <c r="I38" s="210"/>
      <c r="J38" s="211"/>
      <c r="K38" s="212"/>
      <c r="L38" s="213"/>
      <c r="M38" s="209"/>
      <c r="N38" s="209"/>
      <c r="O38" s="209"/>
      <c r="P38" s="209"/>
      <c r="Q38" s="209"/>
      <c r="R38" s="184"/>
      <c r="S38" s="190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3"/>
      <c r="AE38" s="184"/>
      <c r="AF38" s="4"/>
      <c r="AH38" s="2"/>
      <c r="AI38" s="70" t="s">
        <v>35</v>
      </c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2"/>
      <c r="BC38" s="2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ht="15.95" customHeight="1" x14ac:dyDescent="0.4">
      <c r="A39" s="1"/>
      <c r="C39" s="4"/>
      <c r="D39" s="187" t="s">
        <v>36</v>
      </c>
      <c r="E39" s="187"/>
      <c r="F39" s="187"/>
      <c r="G39" s="187"/>
      <c r="H39" s="188" t="s">
        <v>62</v>
      </c>
      <c r="I39" s="188"/>
      <c r="J39" s="188"/>
      <c r="K39" s="188"/>
      <c r="L39" s="188"/>
      <c r="M39" s="188"/>
      <c r="N39" s="189" t="s">
        <v>37</v>
      </c>
      <c r="O39" s="189"/>
      <c r="P39" s="189"/>
      <c r="Q39" s="189"/>
      <c r="R39" s="185" t="str">
        <f>IF(AI46="","",AI46)</f>
        <v/>
      </c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4"/>
      <c r="AH39" s="2"/>
      <c r="AI39" s="194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6"/>
      <c r="BC39" s="2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ht="15.95" customHeight="1" x14ac:dyDescent="0.4">
      <c r="A40" s="1"/>
      <c r="C40" s="4"/>
      <c r="D40" s="187"/>
      <c r="E40" s="187"/>
      <c r="F40" s="187"/>
      <c r="G40" s="187"/>
      <c r="H40" s="188"/>
      <c r="I40" s="188"/>
      <c r="J40" s="188"/>
      <c r="K40" s="188"/>
      <c r="L40" s="188"/>
      <c r="M40" s="188"/>
      <c r="N40" s="187" t="s">
        <v>38</v>
      </c>
      <c r="O40" s="187"/>
      <c r="P40" s="187"/>
      <c r="Q40" s="187"/>
      <c r="R40" s="185" t="str">
        <f>IF(AI44="","",AI44)</f>
        <v/>
      </c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4"/>
      <c r="AH40" s="2"/>
      <c r="AI40" s="70" t="s">
        <v>35</v>
      </c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2"/>
      <c r="BC40" s="2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ht="15.95" customHeight="1" x14ac:dyDescent="0.4">
      <c r="A41" s="1"/>
      <c r="C41" s="4"/>
      <c r="D41" s="187"/>
      <c r="E41" s="187"/>
      <c r="F41" s="187"/>
      <c r="G41" s="187"/>
      <c r="H41" s="188"/>
      <c r="I41" s="188"/>
      <c r="J41" s="188"/>
      <c r="K41" s="188"/>
      <c r="L41" s="188"/>
      <c r="M41" s="188"/>
      <c r="N41" s="187"/>
      <c r="O41" s="187"/>
      <c r="P41" s="187"/>
      <c r="Q41" s="187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4"/>
      <c r="AH41" s="2"/>
      <c r="AI41" s="197"/>
      <c r="AJ41" s="198"/>
      <c r="AK41" s="198"/>
      <c r="AL41" s="198"/>
      <c r="AM41" s="198"/>
      <c r="AN41" s="199"/>
      <c r="AO41" s="197"/>
      <c r="AP41" s="198"/>
      <c r="AQ41" s="198"/>
      <c r="AR41" s="198"/>
      <c r="AS41" s="198"/>
      <c r="AT41" s="198"/>
      <c r="AU41" s="199"/>
      <c r="AV41" s="197"/>
      <c r="AW41" s="198"/>
      <c r="AX41" s="198"/>
      <c r="AY41" s="198"/>
      <c r="AZ41" s="198"/>
      <c r="BA41" s="198"/>
      <c r="BB41" s="199"/>
      <c r="BC41" s="2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ht="15.95" customHeight="1" thickBot="1" x14ac:dyDescent="0.45">
      <c r="A42" s="1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"/>
      <c r="AI42" s="200"/>
      <c r="AJ42" s="201"/>
      <c r="AK42" s="201"/>
      <c r="AL42" s="201"/>
      <c r="AM42" s="201"/>
      <c r="AN42" s="202"/>
      <c r="AO42" s="200"/>
      <c r="AP42" s="201"/>
      <c r="AQ42" s="201"/>
      <c r="AR42" s="201"/>
      <c r="AS42" s="201"/>
      <c r="AT42" s="201"/>
      <c r="AU42" s="202"/>
      <c r="AV42" s="200"/>
      <c r="AW42" s="201"/>
      <c r="AX42" s="201"/>
      <c r="AY42" s="201"/>
      <c r="AZ42" s="201"/>
      <c r="BA42" s="201"/>
      <c r="BB42" s="202"/>
      <c r="BC42" s="2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ht="15.95" customHeight="1" x14ac:dyDescent="0.4">
      <c r="A43" s="1"/>
      <c r="B43" s="163" t="s">
        <v>39</v>
      </c>
      <c r="C43" s="163"/>
      <c r="D43" s="163"/>
      <c r="E43" s="163"/>
      <c r="F43" s="163"/>
      <c r="G43" s="163"/>
      <c r="H43" s="163"/>
      <c r="I43" s="163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"/>
      <c r="AI43" s="70" t="s">
        <v>40</v>
      </c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2"/>
      <c r="BC43" s="2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ht="15.95" customHeight="1" x14ac:dyDescent="0.4">
      <c r="A44" s="1"/>
      <c r="B44" s="164"/>
      <c r="C44" s="164"/>
      <c r="D44" s="164"/>
      <c r="E44" s="164"/>
      <c r="F44" s="164"/>
      <c r="G44" s="164"/>
      <c r="H44" s="164"/>
      <c r="I44" s="16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117" t="s">
        <v>41</v>
      </c>
      <c r="Y44" s="117"/>
      <c r="Z44" s="117"/>
      <c r="AA44" s="117"/>
      <c r="AB44" s="117"/>
      <c r="AE44" s="24"/>
      <c r="AF44" s="24"/>
      <c r="AG44" s="25"/>
      <c r="AH44" s="2"/>
      <c r="AI44" s="191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3"/>
      <c r="BC44" s="2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ht="15.95" customHeight="1" x14ac:dyDescent="0.4">
      <c r="A45" s="1"/>
      <c r="B45" s="26"/>
      <c r="C45" s="142" t="s">
        <v>42</v>
      </c>
      <c r="D45" s="143"/>
      <c r="E45" s="143"/>
      <c r="F45" s="144"/>
      <c r="G45" s="146" t="s">
        <v>44</v>
      </c>
      <c r="H45" s="146"/>
      <c r="I45" s="146"/>
      <c r="J45" s="146"/>
      <c r="K45" s="146"/>
      <c r="L45" s="146"/>
      <c r="M45" s="146"/>
      <c r="N45" s="147"/>
      <c r="O45" s="168" t="s">
        <v>45</v>
      </c>
      <c r="P45" s="169"/>
      <c r="Q45" s="169"/>
      <c r="R45" s="169"/>
      <c r="S45" s="169"/>
      <c r="T45" s="169"/>
      <c r="U45" s="169"/>
      <c r="V45" s="170"/>
      <c r="W45" s="27"/>
      <c r="X45" s="206" t="s">
        <v>46</v>
      </c>
      <c r="Y45" s="207" t="s">
        <v>23</v>
      </c>
      <c r="Z45" s="207"/>
      <c r="AA45" s="206" t="s">
        <v>46</v>
      </c>
      <c r="AB45" s="208" t="s">
        <v>25</v>
      </c>
      <c r="AC45" s="208"/>
      <c r="AF45" s="29"/>
      <c r="AG45" s="29"/>
      <c r="AH45" s="2"/>
      <c r="AI45" s="70" t="s">
        <v>47</v>
      </c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2"/>
      <c r="BC45" s="2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ht="15.95" customHeight="1" x14ac:dyDescent="0.4">
      <c r="A46" s="1"/>
      <c r="B46" s="26"/>
      <c r="C46" s="148"/>
      <c r="D46" s="149"/>
      <c r="E46" s="149"/>
      <c r="F46" s="150"/>
      <c r="G46" s="149"/>
      <c r="H46" s="149"/>
      <c r="I46" s="149"/>
      <c r="J46" s="149"/>
      <c r="K46" s="149"/>
      <c r="L46" s="149"/>
      <c r="M46" s="149"/>
      <c r="N46" s="150"/>
      <c r="O46" s="94" t="s">
        <v>49</v>
      </c>
      <c r="P46" s="95"/>
      <c r="Q46" s="30"/>
      <c r="R46" s="95" t="s">
        <v>50</v>
      </c>
      <c r="S46" s="30"/>
      <c r="T46" s="95" t="s">
        <v>51</v>
      </c>
      <c r="U46" s="30"/>
      <c r="V46" s="165" t="s">
        <v>52</v>
      </c>
      <c r="W46" s="31"/>
      <c r="X46" s="206"/>
      <c r="Y46" s="207"/>
      <c r="Z46" s="207"/>
      <c r="AA46" s="206"/>
      <c r="AB46" s="208"/>
      <c r="AC46" s="208"/>
      <c r="AH46" s="2"/>
      <c r="AI46" s="203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5"/>
      <c r="BC46" s="2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ht="15.95" customHeight="1" x14ac:dyDescent="0.4">
      <c r="A47" s="1"/>
      <c r="B47" s="26"/>
      <c r="C47" s="118"/>
      <c r="D47" s="117"/>
      <c r="E47" s="117"/>
      <c r="F47" s="119"/>
      <c r="G47" s="117"/>
      <c r="H47" s="117"/>
      <c r="I47" s="117"/>
      <c r="J47" s="117"/>
      <c r="K47" s="117"/>
      <c r="L47" s="117"/>
      <c r="M47" s="117"/>
      <c r="N47" s="119"/>
      <c r="O47" s="96"/>
      <c r="P47" s="97"/>
      <c r="Q47" s="32"/>
      <c r="R47" s="97"/>
      <c r="S47" s="32"/>
      <c r="T47" s="97"/>
      <c r="U47" s="32"/>
      <c r="V47" s="166"/>
      <c r="W47" s="31"/>
      <c r="X47" s="117" t="s">
        <v>54</v>
      </c>
      <c r="Y47" s="117"/>
      <c r="Z47" s="117"/>
      <c r="AA47" s="117"/>
      <c r="AB47" s="117"/>
      <c r="AE47" s="33"/>
      <c r="AF47" s="33"/>
      <c r="AG47" s="33"/>
      <c r="AH47" s="2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2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ht="15.95" customHeight="1" x14ac:dyDescent="0.4">
      <c r="A48" s="1"/>
      <c r="B48" s="26"/>
      <c r="C48" s="139"/>
      <c r="D48" s="140"/>
      <c r="E48" s="140"/>
      <c r="F48" s="141"/>
      <c r="G48" s="140"/>
      <c r="H48" s="140"/>
      <c r="I48" s="140"/>
      <c r="J48" s="140"/>
      <c r="K48" s="140"/>
      <c r="L48" s="140"/>
      <c r="M48" s="140"/>
      <c r="N48" s="141"/>
      <c r="O48" s="98"/>
      <c r="P48" s="99"/>
      <c r="Q48" s="34"/>
      <c r="R48" s="99"/>
      <c r="S48" s="34"/>
      <c r="T48" s="99"/>
      <c r="U48" s="34"/>
      <c r="V48" s="167"/>
      <c r="W48" s="31"/>
      <c r="X48" s="3" t="s">
        <v>46</v>
      </c>
      <c r="Y48" s="120" t="s">
        <v>56</v>
      </c>
      <c r="Z48" s="120"/>
      <c r="AA48" s="120"/>
      <c r="AB48" s="120"/>
      <c r="AC48" s="120"/>
      <c r="AD48" s="120"/>
      <c r="AE48" s="120"/>
      <c r="AF48" s="120"/>
      <c r="AG48" s="35"/>
      <c r="AH48" s="2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2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 ht="15.95" customHeight="1" x14ac:dyDescent="0.4">
      <c r="A49" s="1"/>
      <c r="B49" s="160" t="s">
        <v>57</v>
      </c>
      <c r="C49" s="160"/>
      <c r="D49" s="160"/>
      <c r="E49" s="160"/>
      <c r="F49" s="160"/>
      <c r="G49" s="37"/>
      <c r="H49" s="37"/>
      <c r="I49" s="37"/>
      <c r="J49" s="37"/>
      <c r="K49" s="38"/>
      <c r="L49" s="38"/>
      <c r="M49" s="38"/>
      <c r="N49" s="38"/>
      <c r="O49" s="38"/>
      <c r="P49" s="38"/>
      <c r="Q49" s="39"/>
      <c r="R49" s="39"/>
      <c r="S49" s="39"/>
      <c r="T49" s="39"/>
      <c r="U49" s="39"/>
      <c r="V49" s="39"/>
      <c r="W49" s="39"/>
      <c r="X49" s="3" t="s">
        <v>46</v>
      </c>
      <c r="Y49" s="28" t="s">
        <v>73</v>
      </c>
      <c r="AE49" s="33"/>
      <c r="AF49" s="33"/>
      <c r="AG49" s="33"/>
      <c r="AH49" s="2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2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ht="15.95" customHeight="1" x14ac:dyDescent="0.4">
      <c r="A50" s="1"/>
      <c r="B50" s="3" t="s">
        <v>59</v>
      </c>
      <c r="M50" s="24"/>
      <c r="N50" s="40" t="s">
        <v>60</v>
      </c>
      <c r="O50" s="24"/>
      <c r="P50" s="24"/>
      <c r="Q50" s="24"/>
      <c r="R50" s="24"/>
      <c r="S50" s="24"/>
      <c r="T50" s="24"/>
      <c r="U50" s="24"/>
      <c r="V50" s="24"/>
      <c r="W50" s="24"/>
      <c r="X50" s="3" t="s">
        <v>46</v>
      </c>
      <c r="Y50" s="58" t="s">
        <v>58</v>
      </c>
      <c r="Z50" s="58"/>
      <c r="AA50" s="59" t="s">
        <v>74</v>
      </c>
      <c r="AB50" s="59"/>
      <c r="AC50" s="59"/>
      <c r="AD50" s="59"/>
      <c r="AE50" s="59"/>
      <c r="AF50" s="59"/>
      <c r="AG50" s="59"/>
      <c r="AH50" s="4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2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ht="15.9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4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2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ht="15.9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 ht="15.9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:66" ht="15.9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 ht="15.9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:66" ht="15.9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</sheetData>
  <sheetProtection algorithmName="SHA-512" hashValue="gqT1+tWkSKFBnyz5JcUvDm7xeXG5/26c5i68dflLH+1Pul8vmEcVvN1swDucmZL2pfjtb9wmECM9BXq8CMpq7A==" saltValue="4hjqLOiANUP2GH9zsOxc9A==" spinCount="100000" sheet="1" objects="1" scenarios="1"/>
  <mergeCells count="91">
    <mergeCell ref="B49:F49"/>
    <mergeCell ref="D28:D29"/>
    <mergeCell ref="D30:D31"/>
    <mergeCell ref="E28:AE29"/>
    <mergeCell ref="E30:AE31"/>
    <mergeCell ref="X45:X46"/>
    <mergeCell ref="Y45:Z46"/>
    <mergeCell ref="AA45:AA46"/>
    <mergeCell ref="AB45:AC46"/>
    <mergeCell ref="T46:T48"/>
    <mergeCell ref="V46:V48"/>
    <mergeCell ref="D37:G38"/>
    <mergeCell ref="H37:I38"/>
    <mergeCell ref="J37:K38"/>
    <mergeCell ref="L37:M38"/>
    <mergeCell ref="N37:Q38"/>
    <mergeCell ref="Y48:AF48"/>
    <mergeCell ref="O45:V45"/>
    <mergeCell ref="AI45:BB45"/>
    <mergeCell ref="O46:P48"/>
    <mergeCell ref="R46:R48"/>
    <mergeCell ref="AI46:BB46"/>
    <mergeCell ref="AI37:BB37"/>
    <mergeCell ref="AI38:BB38"/>
    <mergeCell ref="T37:U38"/>
    <mergeCell ref="V37:W38"/>
    <mergeCell ref="X47:AB47"/>
    <mergeCell ref="AI43:BB43"/>
    <mergeCell ref="X44:AB44"/>
    <mergeCell ref="AI44:BB44"/>
    <mergeCell ref="R39:AE39"/>
    <mergeCell ref="AI39:BB39"/>
    <mergeCell ref="R40:AE41"/>
    <mergeCell ref="AI40:BB40"/>
    <mergeCell ref="AI41:AN42"/>
    <mergeCell ref="AO41:AU42"/>
    <mergeCell ref="AV41:BB42"/>
    <mergeCell ref="G45:N45"/>
    <mergeCell ref="G46:N48"/>
    <mergeCell ref="C45:F45"/>
    <mergeCell ref="C46:F48"/>
    <mergeCell ref="D39:G41"/>
    <mergeCell ref="H39:M41"/>
    <mergeCell ref="N39:Q39"/>
    <mergeCell ref="N40:Q41"/>
    <mergeCell ref="B43:I44"/>
    <mergeCell ref="X37:Y38"/>
    <mergeCell ref="Z37:AA38"/>
    <mergeCell ref="AB37:AC38"/>
    <mergeCell ref="AD37:AE38"/>
    <mergeCell ref="I34:O36"/>
    <mergeCell ref="P34:T36"/>
    <mergeCell ref="U34:AA36"/>
    <mergeCell ref="AB34:AE36"/>
    <mergeCell ref="R37:S38"/>
    <mergeCell ref="AI36:BB36"/>
    <mergeCell ref="AI34:BB34"/>
    <mergeCell ref="AI35:AL35"/>
    <mergeCell ref="AM35:AT35"/>
    <mergeCell ref="AU35:AV35"/>
    <mergeCell ref="AW35:BB35"/>
    <mergeCell ref="AI23:BB23"/>
    <mergeCell ref="E24:L25"/>
    <mergeCell ref="M24:N25"/>
    <mergeCell ref="C15:AF17"/>
    <mergeCell ref="C18:AF18"/>
    <mergeCell ref="AI18:BB18"/>
    <mergeCell ref="AI19:BB19"/>
    <mergeCell ref="E20:N21"/>
    <mergeCell ref="AI20:BB20"/>
    <mergeCell ref="R21:AF21"/>
    <mergeCell ref="AI21:AP22"/>
    <mergeCell ref="AQ21:AR22"/>
    <mergeCell ref="AS21:BB22"/>
    <mergeCell ref="AI16:BB16"/>
    <mergeCell ref="Y50:Z50"/>
    <mergeCell ref="AA50:AG50"/>
    <mergeCell ref="C3:AF5"/>
    <mergeCell ref="O11:Q11"/>
    <mergeCell ref="R11:AF11"/>
    <mergeCell ref="O12:Q13"/>
    <mergeCell ref="R12:AF13"/>
    <mergeCell ref="O9:Q9"/>
    <mergeCell ref="R9:AF9"/>
    <mergeCell ref="O10:Q10"/>
    <mergeCell ref="R10:AF10"/>
    <mergeCell ref="Y6:AF6"/>
    <mergeCell ref="C7:H7"/>
    <mergeCell ref="O8:Q8"/>
    <mergeCell ref="R8:AF8"/>
    <mergeCell ref="D34:H36"/>
  </mergeCells>
  <phoneticPr fontId="4"/>
  <printOptions horizontalCentered="1"/>
  <pageMargins left="0.86614173228346458" right="0.86614173228346458" top="0.78740157480314965" bottom="0.78740157480314965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 macro="[0]!Macro1">
                <anchor moveWithCells="1">
                  <from>
                    <xdr:col>34</xdr:col>
                    <xdr:colOff>123825</xdr:colOff>
                    <xdr:row>40</xdr:row>
                    <xdr:rowOff>76200</xdr:rowOff>
                  </from>
                  <to>
                    <xdr:col>39</xdr:col>
                    <xdr:colOff>57150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 macro="[0]!Macro2">
                <anchor moveWithCells="1">
                  <from>
                    <xdr:col>40</xdr:col>
                    <xdr:colOff>123825</xdr:colOff>
                    <xdr:row>40</xdr:row>
                    <xdr:rowOff>66675</xdr:rowOff>
                  </from>
                  <to>
                    <xdr:col>45</xdr:col>
                    <xdr:colOff>133350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 macro="[0]!Macro3">
                <anchor moveWithCells="1">
                  <from>
                    <xdr:col>47</xdr:col>
                    <xdr:colOff>161925</xdr:colOff>
                    <xdr:row>40</xdr:row>
                    <xdr:rowOff>66675</xdr:rowOff>
                  </from>
                  <to>
                    <xdr:col>52</xdr:col>
                    <xdr:colOff>133350</xdr:colOff>
                    <xdr:row>41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申請書（個人用）</vt:lpstr>
      <vt:lpstr>請求書（個人用）</vt:lpstr>
      <vt:lpstr>'申請書（個人用）'!Print_Area</vt:lpstr>
      <vt:lpstr>'請求書（個人用）'!Print_Area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S003193 安川 諒平</dc:creator>
  <cp:lastModifiedBy>S003193 安川 諒平</cp:lastModifiedBy>
  <cp:lastPrinted>2022-04-18T10:25:21Z</cp:lastPrinted>
  <dcterms:created xsi:type="dcterms:W3CDTF">2021-06-24T07:13:05Z</dcterms:created>
  <dcterms:modified xsi:type="dcterms:W3CDTF">2024-05-23T10:16:14Z</dcterms:modified>
</cp:coreProperties>
</file>