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市民課\証明登録係\A06 統計\03 人口生活統計\H28\住民基本台帳月報\月報 市ＨＰ掲載用データ\HP掲載用人口表 エクセル\年齢別\"/>
    </mc:Choice>
  </mc:AlternateContent>
  <bookViews>
    <workbookView xWindow="0" yWindow="0" windowWidth="20490" windowHeight="7320"/>
  </bookViews>
  <sheets>
    <sheet name="年齢別人口(全住民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8" i="1" l="1"/>
  <c r="V12" i="1"/>
  <c r="V5" i="1"/>
  <c r="W6" i="1"/>
  <c r="W10" i="1"/>
  <c r="W22" i="1" l="1"/>
  <c r="V23" i="1"/>
  <c r="V17" i="1"/>
  <c r="W24" i="1"/>
  <c r="W15" i="1"/>
  <c r="V16" i="1"/>
  <c r="W12" i="1"/>
  <c r="U12" i="1" s="1"/>
  <c r="V18" i="1"/>
  <c r="W14" i="1"/>
  <c r="W18" i="1"/>
  <c r="V20" i="1"/>
  <c r="W29" i="1"/>
  <c r="W4" i="1"/>
  <c r="U4" i="1" s="1"/>
  <c r="V4" i="1"/>
  <c r="W5" i="1"/>
  <c r="U5" i="1" s="1"/>
  <c r="V9" i="1"/>
  <c r="W28" i="1"/>
  <c r="W21" i="1"/>
  <c r="V22" i="1"/>
  <c r="W30" i="1"/>
  <c r="V13" i="1"/>
  <c r="V7" i="1"/>
  <c r="W16" i="1"/>
  <c r="U16" i="1" s="1"/>
  <c r="U18" i="1"/>
  <c r="V29" i="1"/>
  <c r="V24" i="1"/>
  <c r="V14" i="1"/>
  <c r="V10" i="1"/>
  <c r="U10" i="1" s="1"/>
  <c r="V30" i="1"/>
  <c r="W23" i="1"/>
  <c r="U23" i="1" s="1"/>
  <c r="W13" i="1"/>
  <c r="V31" i="1"/>
  <c r="V19" i="1"/>
  <c r="W7" i="1"/>
  <c r="U7" i="1" s="1"/>
  <c r="V21" i="1"/>
  <c r="V15" i="1"/>
  <c r="U15" i="1" s="1"/>
  <c r="V6" i="1"/>
  <c r="U6" i="1" s="1"/>
  <c r="W19" i="1"/>
  <c r="V28" i="1"/>
  <c r="V8" i="1"/>
  <c r="U8" i="1" s="1"/>
  <c r="W11" i="1"/>
  <c r="W9" i="1"/>
  <c r="V11" i="1"/>
  <c r="U11" i="1" s="1"/>
  <c r="W17" i="1"/>
  <c r="W20" i="1"/>
  <c r="W31" i="1"/>
  <c r="U28" i="1" l="1"/>
  <c r="U13" i="1"/>
  <c r="U14" i="1"/>
  <c r="U20" i="1"/>
  <c r="U29" i="1"/>
  <c r="U17" i="1"/>
  <c r="U9" i="1"/>
  <c r="U30" i="1"/>
  <c r="U22" i="1"/>
  <c r="U21" i="1"/>
  <c r="U24" i="1"/>
  <c r="U19" i="1"/>
  <c r="W25" i="1"/>
  <c r="V25" i="1"/>
  <c r="U31" i="1"/>
  <c r="U25" i="1" l="1"/>
</calcChain>
</file>

<file path=xl/sharedStrings.xml><?xml version="1.0" encoding="utf-8"?>
<sst xmlns="http://schemas.openxmlformats.org/spreadsheetml/2006/main" count="60" uniqueCount="21">
  <si>
    <t>年齢別人口表</t>
    <rPh sb="0" eb="2">
      <t>ネンレイ</t>
    </rPh>
    <rPh sb="2" eb="3">
      <t>ベツ</t>
    </rPh>
    <rPh sb="3" eb="5">
      <t>ジンコウ</t>
    </rPh>
    <rPh sb="5" eb="6">
      <t>ヒョウ</t>
    </rPh>
    <phoneticPr fontId="4"/>
  </si>
  <si>
    <t>兵庫県三田市</t>
    <rPh sb="0" eb="3">
      <t>ヒョウゴケン</t>
    </rPh>
    <rPh sb="3" eb="6">
      <t>サンダシ</t>
    </rPh>
    <phoneticPr fontId="4"/>
  </si>
  <si>
    <t>末現在</t>
    <rPh sb="0" eb="1">
      <t>マツ</t>
    </rPh>
    <rPh sb="1" eb="3">
      <t>ゲンザイ</t>
    </rPh>
    <phoneticPr fontId="4"/>
  </si>
  <si>
    <t>（全住民）</t>
    <phoneticPr fontId="4"/>
  </si>
  <si>
    <t>全地区</t>
    <rPh sb="0" eb="1">
      <t>ゼン</t>
    </rPh>
    <rPh sb="1" eb="3">
      <t>チク</t>
    </rPh>
    <phoneticPr fontId="4"/>
  </si>
  <si>
    <t>行政町</t>
    <rPh sb="0" eb="2">
      <t>ギョウセイ</t>
    </rPh>
    <rPh sb="2" eb="3">
      <t>マチ</t>
    </rPh>
    <phoneticPr fontId="4"/>
  </si>
  <si>
    <t>年齢</t>
    <rPh sb="0" eb="2">
      <t>ネンレイ</t>
    </rPh>
    <phoneticPr fontId="4"/>
  </si>
  <si>
    <t>合計</t>
    <rPh sb="0" eb="2">
      <t>ゴウケイ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</si>
  <si>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</si>
  <si>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</si>
  <si>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～</t>
    <phoneticPr fontId="4"/>
  </si>
  <si>
    <t>～</t>
    <phoneticPr fontId="4"/>
  </si>
  <si>
    <t>～</t>
    <phoneticPr fontId="4"/>
  </si>
  <si>
    <t>103歳
以上</t>
    <rPh sb="3" eb="4">
      <t>サイ</t>
    </rPh>
    <rPh sb="5" eb="7">
      <t>イジョウ</t>
    </rPh>
    <phoneticPr fontId="4"/>
  </si>
  <si>
    <t>総数</t>
    <rPh sb="0" eb="2">
      <t>ソウスウ</t>
    </rPh>
    <phoneticPr fontId="4"/>
  </si>
  <si>
    <t>不詳者</t>
    <rPh sb="0" eb="2">
      <t>フショウ</t>
    </rPh>
    <rPh sb="2" eb="3">
      <t>シャ</t>
    </rPh>
    <phoneticPr fontId="4"/>
  </si>
  <si>
    <t>総合計</t>
    <rPh sb="0" eb="1">
      <t>ソウ</t>
    </rPh>
    <rPh sb="1" eb="3">
      <t>ゴウケイ</t>
    </rPh>
    <phoneticPr fontId="4"/>
  </si>
  <si>
    <t>100歳以上</t>
    <rPh sb="3" eb="6">
      <t>サイイジョウ</t>
    </rPh>
    <phoneticPr fontId="4"/>
  </si>
  <si>
    <t>～</t>
    <phoneticPr fontId="4"/>
  </si>
  <si>
    <t>65歳以上</t>
    <rPh sb="2" eb="5">
      <t>サイイジョウ</t>
    </rPh>
    <phoneticPr fontId="4"/>
  </si>
  <si>
    <t>75歳以上</t>
    <rPh sb="2" eb="5">
      <t>サイイジョウ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</si>
</sst>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ggge&quot;年&quot;m&quot;月&quot;"/>
    <numFmt numFmtId="177" formatCode="#0&quot;月&quot;"/>
    <numFmt numFmtId="178" formatCode="0000"/>
    <numFmt numFmtId="179" formatCode="&quot;～&quot;\ 0000"/>
    <numFmt numFmtId="180" formatCode="#,##0&quot;歳&quot;"/>
  </numFmts>
  <fonts count="9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38" fontId="2" fillId="0" borderId="0" xfId="1" applyFont="1" applyProtection="1">
      <alignment vertical="center"/>
      <protection hidden="1"/>
    </xf>
    <xf numFmtId="0" fontId="2" fillId="0" borderId="0" xfId="0" applyFont="1" applyProtection="1">
      <alignment vertical="center"/>
      <protection hidden="1"/>
    </xf>
    <xf numFmtId="38" fontId="5" fillId="0" borderId="0" xfId="1" applyFont="1" applyProtection="1">
      <alignment vertical="center"/>
      <protection hidden="1"/>
    </xf>
    <xf numFmtId="177" fontId="5" fillId="0" borderId="1" xfId="1" applyNumberFormat="1" applyFont="1" applyBorder="1" applyAlignment="1" applyProtection="1">
      <alignment vertical="center"/>
      <protection hidden="1"/>
    </xf>
    <xf numFmtId="0" fontId="5" fillId="0" borderId="0" xfId="0" applyFont="1" applyProtection="1">
      <alignment vertical="center"/>
      <protection hidden="1"/>
    </xf>
    <xf numFmtId="178" fontId="5" fillId="0" borderId="0" xfId="1" applyNumberFormat="1" applyFont="1" applyProtection="1">
      <alignment vertical="center"/>
      <protection hidden="1"/>
    </xf>
    <xf numFmtId="179" fontId="5" fillId="0" borderId="0" xfId="1" applyNumberFormat="1" applyFont="1" applyProtection="1">
      <alignment vertical="center"/>
      <protection hidden="1"/>
    </xf>
    <xf numFmtId="38" fontId="6" fillId="2" borderId="2" xfId="1" applyFont="1" applyFill="1" applyBorder="1" applyAlignment="1" applyProtection="1">
      <alignment horizontal="center" vertical="center"/>
      <protection hidden="1"/>
    </xf>
    <xf numFmtId="38" fontId="6" fillId="2" borderId="3" xfId="1" applyFont="1" applyFill="1" applyBorder="1" applyAlignment="1" applyProtection="1">
      <alignment horizontal="center" vertical="center"/>
      <protection hidden="1"/>
    </xf>
    <xf numFmtId="38" fontId="6" fillId="2" borderId="4" xfId="1" applyFont="1" applyFill="1" applyBorder="1" applyAlignment="1" applyProtection="1">
      <alignment horizontal="center" vertical="center"/>
      <protection hidden="1"/>
    </xf>
    <xf numFmtId="38" fontId="6" fillId="2" borderId="5" xfId="1" applyFont="1" applyFill="1" applyBorder="1" applyAlignment="1" applyProtection="1">
      <alignment horizontal="center" vertical="center"/>
      <protection hidden="1"/>
    </xf>
    <xf numFmtId="0" fontId="6" fillId="0" borderId="0" xfId="0" applyFont="1" applyProtection="1">
      <alignment vertical="center"/>
      <protection hidden="1"/>
    </xf>
    <xf numFmtId="38" fontId="7" fillId="3" borderId="9" xfId="1" applyFont="1" applyFill="1" applyBorder="1" applyProtection="1">
      <alignment vertical="center"/>
      <protection hidden="1"/>
    </xf>
    <xf numFmtId="38" fontId="7" fillId="0" borderId="10" xfId="1" applyFont="1" applyBorder="1" applyProtection="1">
      <alignment vertical="center"/>
      <protection hidden="1"/>
    </xf>
    <xf numFmtId="38" fontId="7" fillId="0" borderId="11" xfId="1" applyFont="1" applyBorder="1" applyProtection="1">
      <alignment vertical="center"/>
      <protection hidden="1"/>
    </xf>
    <xf numFmtId="38" fontId="7" fillId="0" borderId="12" xfId="1" applyFont="1" applyBorder="1" applyProtection="1">
      <alignment vertical="center"/>
      <protection hidden="1"/>
    </xf>
    <xf numFmtId="38" fontId="7" fillId="3" borderId="13" xfId="1" applyFont="1" applyFill="1" applyBorder="1" applyProtection="1">
      <alignment vertical="center"/>
      <protection hidden="1"/>
    </xf>
    <xf numFmtId="38" fontId="7" fillId="0" borderId="14" xfId="1" applyFont="1" applyBorder="1" applyProtection="1">
      <alignment vertical="center"/>
      <protection hidden="1"/>
    </xf>
    <xf numFmtId="38" fontId="7" fillId="0" borderId="15" xfId="1" applyFont="1" applyBorder="1" applyProtection="1">
      <alignment vertical="center"/>
      <protection hidden="1"/>
    </xf>
    <xf numFmtId="38" fontId="7" fillId="0" borderId="16" xfId="1" applyFont="1" applyBorder="1" applyProtection="1">
      <alignment vertical="center"/>
      <protection hidden="1"/>
    </xf>
    <xf numFmtId="0" fontId="7" fillId="0" borderId="0" xfId="0" applyFont="1" applyProtection="1">
      <alignment vertical="center"/>
      <protection hidden="1"/>
    </xf>
    <xf numFmtId="180" fontId="7" fillId="3" borderId="17" xfId="1" applyNumberFormat="1" applyFont="1" applyFill="1" applyBorder="1" applyProtection="1">
      <alignment vertical="center"/>
      <protection hidden="1"/>
    </xf>
    <xf numFmtId="38" fontId="7" fillId="3" borderId="18" xfId="1" applyFont="1" applyFill="1" applyBorder="1" applyProtection="1">
      <alignment vertical="center"/>
      <protection hidden="1"/>
    </xf>
    <xf numFmtId="180" fontId="7" fillId="3" borderId="19" xfId="1" applyNumberFormat="1" applyFont="1" applyFill="1" applyBorder="1" applyProtection="1">
      <alignment vertical="center"/>
      <protection hidden="1"/>
    </xf>
    <xf numFmtId="38" fontId="7" fillId="3" borderId="20" xfId="1" applyFont="1" applyFill="1" applyBorder="1" applyProtection="1">
      <alignment vertical="center"/>
      <protection hidden="1"/>
    </xf>
    <xf numFmtId="38" fontId="7" fillId="0" borderId="21" xfId="1" applyFont="1" applyBorder="1" applyProtection="1">
      <alignment vertical="center"/>
      <protection hidden="1"/>
    </xf>
    <xf numFmtId="38" fontId="7" fillId="0" borderId="22" xfId="1" applyFont="1" applyBorder="1" applyProtection="1">
      <alignment vertical="center"/>
      <protection hidden="1"/>
    </xf>
    <xf numFmtId="38" fontId="7" fillId="0" borderId="23" xfId="1" applyFont="1" applyBorder="1" applyProtection="1">
      <alignment vertical="center"/>
      <protection hidden="1"/>
    </xf>
    <xf numFmtId="180" fontId="7" fillId="3" borderId="24" xfId="1" applyNumberFormat="1" applyFont="1" applyFill="1" applyBorder="1" applyProtection="1">
      <alignment vertical="center"/>
      <protection hidden="1"/>
    </xf>
    <xf numFmtId="38" fontId="7" fillId="3" borderId="25" xfId="1" applyFont="1" applyFill="1" applyBorder="1" applyProtection="1">
      <alignment vertical="center"/>
      <protection hidden="1"/>
    </xf>
    <xf numFmtId="180" fontId="7" fillId="3" borderId="26" xfId="1" applyNumberFormat="1" applyFont="1" applyFill="1" applyBorder="1" applyProtection="1">
      <alignment vertical="center"/>
      <protection hidden="1"/>
    </xf>
    <xf numFmtId="38" fontId="8" fillId="3" borderId="20" xfId="1" applyFont="1" applyFill="1" applyBorder="1" applyAlignment="1" applyProtection="1">
      <alignment horizontal="right" vertical="center" wrapText="1"/>
      <protection hidden="1"/>
    </xf>
    <xf numFmtId="38" fontId="8" fillId="3" borderId="20" xfId="1" applyFont="1" applyFill="1" applyBorder="1" applyAlignment="1" applyProtection="1">
      <alignment horizontal="center" vertical="center"/>
      <protection hidden="1"/>
    </xf>
    <xf numFmtId="38" fontId="7" fillId="0" borderId="30" xfId="1" applyFont="1" applyBorder="1" applyProtection="1">
      <alignment vertical="center"/>
      <protection hidden="1"/>
    </xf>
    <xf numFmtId="38" fontId="7" fillId="0" borderId="31" xfId="1" applyFont="1" applyBorder="1" applyProtection="1">
      <alignment vertical="center"/>
      <protection hidden="1"/>
    </xf>
    <xf numFmtId="38" fontId="7" fillId="0" borderId="32" xfId="1" applyFont="1" applyBorder="1" applyProtection="1">
      <alignment vertical="center"/>
      <protection hidden="1"/>
    </xf>
    <xf numFmtId="38" fontId="7" fillId="2" borderId="3" xfId="1" applyFont="1" applyFill="1" applyBorder="1" applyAlignment="1" applyProtection="1">
      <alignment horizontal="center" vertical="center"/>
      <protection hidden="1"/>
    </xf>
    <xf numFmtId="38" fontId="7" fillId="2" borderId="4" xfId="1" applyFont="1" applyFill="1" applyBorder="1" applyAlignment="1" applyProtection="1">
      <alignment horizontal="center" vertical="center"/>
      <protection hidden="1"/>
    </xf>
    <xf numFmtId="38" fontId="7" fillId="2" borderId="5" xfId="1" applyFont="1" applyFill="1" applyBorder="1" applyAlignment="1" applyProtection="1">
      <alignment horizontal="center" vertical="center"/>
      <protection hidden="1"/>
    </xf>
    <xf numFmtId="38" fontId="7" fillId="3" borderId="33" xfId="1" applyFont="1" applyFill="1" applyBorder="1" applyProtection="1">
      <alignment vertical="center"/>
      <protection hidden="1"/>
    </xf>
    <xf numFmtId="38" fontId="6" fillId="0" borderId="0" xfId="1" applyFont="1" applyProtection="1">
      <alignment vertical="center"/>
      <protection hidden="1"/>
    </xf>
    <xf numFmtId="180" fontId="7" fillId="3" borderId="24" xfId="1" applyNumberFormat="1" applyFont="1" applyFill="1" applyBorder="1" applyAlignment="1" applyProtection="1">
      <alignment horizontal="center" vertical="center"/>
      <protection hidden="1"/>
    </xf>
    <xf numFmtId="180" fontId="7" fillId="3" borderId="25" xfId="1" applyNumberFormat="1" applyFont="1" applyFill="1" applyBorder="1" applyAlignment="1" applyProtection="1">
      <alignment horizontal="center" vertical="center"/>
      <protection hidden="1"/>
    </xf>
    <xf numFmtId="180" fontId="7" fillId="3" borderId="26" xfId="1" applyNumberFormat="1" applyFont="1" applyFill="1" applyBorder="1" applyAlignment="1" applyProtection="1">
      <alignment horizontal="center" vertical="center"/>
      <protection hidden="1"/>
    </xf>
    <xf numFmtId="180" fontId="7" fillId="3" borderId="27" xfId="1" applyNumberFormat="1" applyFont="1" applyFill="1" applyBorder="1" applyAlignment="1" applyProtection="1">
      <alignment horizontal="center" vertical="center"/>
      <protection hidden="1"/>
    </xf>
    <xf numFmtId="180" fontId="7" fillId="3" borderId="28" xfId="1" applyNumberFormat="1" applyFont="1" applyFill="1" applyBorder="1" applyAlignment="1" applyProtection="1">
      <alignment horizontal="center" vertical="center"/>
      <protection hidden="1"/>
    </xf>
    <xf numFmtId="180" fontId="7" fillId="3" borderId="29" xfId="1" applyNumberFormat="1" applyFont="1" applyFill="1" applyBorder="1" applyAlignment="1" applyProtection="1">
      <alignment horizontal="center" vertical="center"/>
      <protection hidden="1"/>
    </xf>
    <xf numFmtId="176" fontId="5" fillId="0" borderId="1" xfId="1" applyNumberFormat="1" applyFont="1" applyBorder="1" applyAlignment="1" applyProtection="1">
      <alignment horizontal="right" vertical="center"/>
      <protection hidden="1"/>
    </xf>
    <xf numFmtId="38" fontId="6" fillId="2" borderId="6" xfId="1" applyFont="1" applyFill="1" applyBorder="1" applyAlignment="1" applyProtection="1">
      <alignment horizontal="center" vertical="center"/>
      <protection hidden="1"/>
    </xf>
    <xf numFmtId="38" fontId="6" fillId="2" borderId="7" xfId="1" applyFont="1" applyFill="1" applyBorder="1" applyAlignment="1" applyProtection="1">
      <alignment horizontal="center" vertical="center"/>
      <protection hidden="1"/>
    </xf>
    <xf numFmtId="38" fontId="6" fillId="2" borderId="8" xfId="1" applyFont="1" applyFill="1" applyBorder="1" applyAlignment="1" applyProtection="1">
      <alignment horizontal="center" vertical="center"/>
      <protection hidden="1"/>
    </xf>
    <xf numFmtId="38" fontId="7" fillId="3" borderId="27" xfId="1" applyFont="1" applyFill="1" applyBorder="1" applyAlignment="1" applyProtection="1">
      <alignment horizontal="center" vertical="center"/>
      <protection hidden="1"/>
    </xf>
    <xf numFmtId="38" fontId="7" fillId="3" borderId="28" xfId="1" applyFont="1" applyFill="1" applyBorder="1" applyAlignment="1" applyProtection="1">
      <alignment horizontal="center" vertical="center"/>
      <protection hidden="1"/>
    </xf>
    <xf numFmtId="38" fontId="7" fillId="3" borderId="29" xfId="1" applyFont="1" applyFill="1" applyBorder="1" applyAlignment="1" applyProtection="1">
      <alignment horizontal="center" vertical="center"/>
      <protection hidden="1"/>
    </xf>
    <xf numFmtId="38" fontId="7" fillId="2" borderId="6" xfId="1" applyFont="1" applyFill="1" applyBorder="1" applyAlignment="1" applyProtection="1">
      <alignment horizontal="center" vertical="center"/>
      <protection hidden="1"/>
    </xf>
    <xf numFmtId="38" fontId="7" fillId="2" borderId="7" xfId="1" applyFont="1" applyFill="1" applyBorder="1" applyAlignment="1" applyProtection="1">
      <alignment horizontal="center" vertical="center"/>
      <protection hidden="1"/>
    </xf>
    <xf numFmtId="38" fontId="7" fillId="2" borderId="8" xfId="1" applyFont="1" applyFill="1" applyBorder="1" applyAlignment="1" applyProtection="1">
      <alignment horizontal="center" vertical="center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33"/>
  <sheetViews>
    <sheetView tabSelected="1" zoomScale="75" zoomScaleNormal="75" workbookViewId="0"/>
  </sheetViews>
  <sheetFormatPr defaultRowHeight="13.5" x14ac:dyDescent="0.15"/>
  <cols>
    <col min="1" max="1" width="5.25" style="41" bestFit="1" customWidth="1"/>
    <col min="2" max="2" width="10" style="41" customWidth="1"/>
    <col min="3" max="4" width="8.75" style="41" customWidth="1"/>
    <col min="5" max="5" width="5.25" style="41" bestFit="1" customWidth="1"/>
    <col min="6" max="6" width="10" style="41" customWidth="1"/>
    <col min="7" max="8" width="8.75" style="41" customWidth="1"/>
    <col min="9" max="9" width="5.25" style="41" bestFit="1" customWidth="1"/>
    <col min="10" max="10" width="10" style="41" customWidth="1"/>
    <col min="11" max="12" width="8.75" style="41" customWidth="1"/>
    <col min="13" max="13" width="5.25" style="41" customWidth="1"/>
    <col min="14" max="14" width="10" style="41" customWidth="1"/>
    <col min="15" max="16" width="8.75" style="41" customWidth="1"/>
    <col min="17" max="17" width="9" style="12"/>
    <col min="18" max="18" width="5.5" style="41" customWidth="1"/>
    <col min="19" max="19" width="3.5" style="41" bestFit="1" customWidth="1"/>
    <col min="20" max="20" width="6.75" style="41" bestFit="1" customWidth="1"/>
    <col min="21" max="21" width="10" style="41" customWidth="1"/>
    <col min="22" max="23" width="8.75" style="41" customWidth="1"/>
    <col min="24" max="16384" width="9" style="12"/>
  </cols>
  <sheetData>
    <row r="1" spans="1:23" s="2" customFormat="1" ht="18.75" x14ac:dyDescent="0.15">
      <c r="A1" s="1"/>
      <c r="B1" s="1"/>
      <c r="C1" s="1"/>
      <c r="D1" s="1"/>
      <c r="E1" s="1"/>
      <c r="F1" s="1"/>
      <c r="G1" s="1"/>
      <c r="H1" s="1" t="s">
        <v>0</v>
      </c>
      <c r="I1" s="1"/>
      <c r="J1" s="1"/>
      <c r="K1" s="1"/>
      <c r="L1" s="1"/>
      <c r="M1" s="1"/>
      <c r="N1" s="1"/>
      <c r="O1" s="1"/>
      <c r="P1" s="1"/>
      <c r="R1" s="1"/>
      <c r="S1" s="1"/>
      <c r="T1" s="1"/>
      <c r="U1" s="1"/>
      <c r="V1" s="1"/>
      <c r="W1" s="1"/>
    </row>
    <row r="2" spans="1:23" s="5" customFormat="1" ht="18" thickBot="1" x14ac:dyDescent="0.2">
      <c r="A2" s="3" t="s">
        <v>1</v>
      </c>
      <c r="B2" s="3"/>
      <c r="C2" s="3"/>
      <c r="D2" s="3"/>
      <c r="E2" s="3"/>
      <c r="F2" s="48">
        <v>42644</v>
      </c>
      <c r="G2" s="48"/>
      <c r="H2" s="4" t="s">
        <v>2</v>
      </c>
      <c r="I2" s="3"/>
      <c r="J2" s="3" t="s">
        <v>3</v>
      </c>
      <c r="K2" s="3"/>
      <c r="L2" s="3"/>
      <c r="M2" s="3"/>
      <c r="N2" s="3"/>
      <c r="O2" s="3" t="s">
        <v>4</v>
      </c>
      <c r="R2" s="3" t="s">
        <v>5</v>
      </c>
      <c r="S2" s="3"/>
      <c r="T2" s="6">
        <v>0</v>
      </c>
      <c r="U2" s="7">
        <v>9999</v>
      </c>
      <c r="V2" s="3"/>
      <c r="W2" s="3"/>
    </row>
    <row r="3" spans="1:23" ht="21" customHeight="1" thickBot="1" x14ac:dyDescent="0.2">
      <c r="A3" s="8" t="s">
        <v>6</v>
      </c>
      <c r="B3" s="9" t="s">
        <v>7</v>
      </c>
      <c r="C3" s="10" t="s">
        <v>8</v>
      </c>
      <c r="D3" s="11" t="s">
        <v>9</v>
      </c>
      <c r="E3" s="8" t="s">
        <v>6</v>
      </c>
      <c r="F3" s="9" t="s">
        <v>7</v>
      </c>
      <c r="G3" s="10" t="s">
        <v>8</v>
      </c>
      <c r="H3" s="11" t="s">
        <v>9</v>
      </c>
      <c r="I3" s="8" t="s">
        <v>6</v>
      </c>
      <c r="J3" s="9" t="s">
        <v>7</v>
      </c>
      <c r="K3" s="10" t="s">
        <v>8</v>
      </c>
      <c r="L3" s="11" t="s">
        <v>9</v>
      </c>
      <c r="M3" s="8" t="s">
        <v>6</v>
      </c>
      <c r="N3" s="9" t="s">
        <v>7</v>
      </c>
      <c r="O3" s="10" t="s">
        <v>8</v>
      </c>
      <c r="P3" s="11" t="s">
        <v>9</v>
      </c>
      <c r="R3" s="49" t="s">
        <v>6</v>
      </c>
      <c r="S3" s="50"/>
      <c r="T3" s="51"/>
      <c r="U3" s="9" t="s">
        <v>7</v>
      </c>
      <c r="V3" s="10" t="s">
        <v>8</v>
      </c>
      <c r="W3" s="11" t="s">
        <v>9</v>
      </c>
    </row>
    <row r="4" spans="1:23" s="21" customFormat="1" ht="21" customHeight="1" x14ac:dyDescent="0.15">
      <c r="A4" s="13">
        <v>0</v>
      </c>
      <c r="B4" s="14">
        <v>745</v>
      </c>
      <c r="C4" s="15">
        <v>405</v>
      </c>
      <c r="D4" s="16">
        <v>340</v>
      </c>
      <c r="E4" s="13">
        <v>30</v>
      </c>
      <c r="F4" s="14">
        <v>1249</v>
      </c>
      <c r="G4" s="15">
        <v>647</v>
      </c>
      <c r="H4" s="16">
        <v>602</v>
      </c>
      <c r="I4" s="17">
        <v>60</v>
      </c>
      <c r="J4" s="18">
        <v>1786</v>
      </c>
      <c r="K4" s="19">
        <v>903</v>
      </c>
      <c r="L4" s="20">
        <v>883</v>
      </c>
      <c r="M4" s="17">
        <v>90</v>
      </c>
      <c r="N4" s="18">
        <v>288</v>
      </c>
      <c r="O4" s="19">
        <v>82</v>
      </c>
      <c r="P4" s="20">
        <v>206</v>
      </c>
      <c r="R4" s="22">
        <v>0</v>
      </c>
      <c r="S4" s="23" t="s">
        <v>10</v>
      </c>
      <c r="T4" s="24">
        <v>4</v>
      </c>
      <c r="U4" s="18">
        <f>SUM(V4:W4)</f>
        <v>4543</v>
      </c>
      <c r="V4" s="19">
        <f>SUM(C4:C8)</f>
        <v>2341</v>
      </c>
      <c r="W4" s="20">
        <f>SUM(D4:D8)</f>
        <v>2202</v>
      </c>
    </row>
    <row r="5" spans="1:23" s="21" customFormat="1" ht="21" customHeight="1" x14ac:dyDescent="0.15">
      <c r="A5" s="25">
        <v>1</v>
      </c>
      <c r="B5" s="26">
        <v>910</v>
      </c>
      <c r="C5" s="27">
        <v>450</v>
      </c>
      <c r="D5" s="28">
        <v>460</v>
      </c>
      <c r="E5" s="25">
        <v>31</v>
      </c>
      <c r="F5" s="26">
        <v>1236</v>
      </c>
      <c r="G5" s="27">
        <v>608</v>
      </c>
      <c r="H5" s="28">
        <v>628</v>
      </c>
      <c r="I5" s="25">
        <v>61</v>
      </c>
      <c r="J5" s="26">
        <v>1764</v>
      </c>
      <c r="K5" s="27">
        <v>867</v>
      </c>
      <c r="L5" s="28">
        <v>897</v>
      </c>
      <c r="M5" s="25">
        <v>91</v>
      </c>
      <c r="N5" s="26">
        <v>200</v>
      </c>
      <c r="O5" s="27">
        <v>66</v>
      </c>
      <c r="P5" s="28">
        <v>134</v>
      </c>
      <c r="R5" s="29">
        <v>5</v>
      </c>
      <c r="S5" s="30" t="s">
        <v>11</v>
      </c>
      <c r="T5" s="31">
        <v>9</v>
      </c>
      <c r="U5" s="26">
        <f t="shared" ref="U5:U25" si="0">SUM(V5:W5)</f>
        <v>5144</v>
      </c>
      <c r="V5" s="27">
        <f>SUM(C9:C13)</f>
        <v>2663</v>
      </c>
      <c r="W5" s="28">
        <f>SUM(D9:D13)</f>
        <v>2481</v>
      </c>
    </row>
    <row r="6" spans="1:23" s="21" customFormat="1" ht="21" customHeight="1" x14ac:dyDescent="0.15">
      <c r="A6" s="25">
        <v>2</v>
      </c>
      <c r="B6" s="26">
        <v>915</v>
      </c>
      <c r="C6" s="27">
        <v>471</v>
      </c>
      <c r="D6" s="28">
        <v>444</v>
      </c>
      <c r="E6" s="25">
        <v>32</v>
      </c>
      <c r="F6" s="26">
        <v>1291</v>
      </c>
      <c r="G6" s="27">
        <v>616</v>
      </c>
      <c r="H6" s="28">
        <v>675</v>
      </c>
      <c r="I6" s="25">
        <v>62</v>
      </c>
      <c r="J6" s="26">
        <v>1734</v>
      </c>
      <c r="K6" s="27">
        <v>851</v>
      </c>
      <c r="L6" s="28">
        <v>883</v>
      </c>
      <c r="M6" s="25">
        <v>92</v>
      </c>
      <c r="N6" s="26">
        <v>166</v>
      </c>
      <c r="O6" s="27">
        <v>42</v>
      </c>
      <c r="P6" s="28">
        <v>124</v>
      </c>
      <c r="R6" s="29">
        <v>10</v>
      </c>
      <c r="S6" s="30" t="s">
        <v>12</v>
      </c>
      <c r="T6" s="31">
        <v>14</v>
      </c>
      <c r="U6" s="26">
        <f t="shared" si="0"/>
        <v>5135</v>
      </c>
      <c r="V6" s="27">
        <f>SUM(C14:C18)</f>
        <v>2695</v>
      </c>
      <c r="W6" s="28">
        <f>SUM(D14:D18)</f>
        <v>2440</v>
      </c>
    </row>
    <row r="7" spans="1:23" s="21" customFormat="1" ht="21" customHeight="1" x14ac:dyDescent="0.15">
      <c r="A7" s="25">
        <v>3</v>
      </c>
      <c r="B7" s="26">
        <v>970</v>
      </c>
      <c r="C7" s="27">
        <v>499</v>
      </c>
      <c r="D7" s="28">
        <v>471</v>
      </c>
      <c r="E7" s="25">
        <v>33</v>
      </c>
      <c r="F7" s="26">
        <v>1256</v>
      </c>
      <c r="G7" s="27">
        <v>600</v>
      </c>
      <c r="H7" s="28">
        <v>656</v>
      </c>
      <c r="I7" s="25">
        <v>63</v>
      </c>
      <c r="J7" s="26">
        <v>1733</v>
      </c>
      <c r="K7" s="27">
        <v>879</v>
      </c>
      <c r="L7" s="28">
        <v>854</v>
      </c>
      <c r="M7" s="25">
        <v>93</v>
      </c>
      <c r="N7" s="26">
        <v>133</v>
      </c>
      <c r="O7" s="27">
        <v>30</v>
      </c>
      <c r="P7" s="28">
        <v>103</v>
      </c>
      <c r="R7" s="29">
        <v>15</v>
      </c>
      <c r="S7" s="30" t="s">
        <v>12</v>
      </c>
      <c r="T7" s="31">
        <v>19</v>
      </c>
      <c r="U7" s="26">
        <f t="shared" si="0"/>
        <v>6344</v>
      </c>
      <c r="V7" s="27">
        <f>SUM(C19:C23)</f>
        <v>3222</v>
      </c>
      <c r="W7" s="28">
        <f>SUM(D19:D23)</f>
        <v>3122</v>
      </c>
    </row>
    <row r="8" spans="1:23" s="21" customFormat="1" ht="21" customHeight="1" x14ac:dyDescent="0.15">
      <c r="A8" s="25">
        <v>4</v>
      </c>
      <c r="B8" s="26">
        <v>1003</v>
      </c>
      <c r="C8" s="27">
        <v>516</v>
      </c>
      <c r="D8" s="28">
        <v>487</v>
      </c>
      <c r="E8" s="25">
        <v>34</v>
      </c>
      <c r="F8" s="26">
        <v>1200</v>
      </c>
      <c r="G8" s="27">
        <v>563</v>
      </c>
      <c r="H8" s="28">
        <v>637</v>
      </c>
      <c r="I8" s="25">
        <v>64</v>
      </c>
      <c r="J8" s="26">
        <v>1771</v>
      </c>
      <c r="K8" s="27">
        <v>948</v>
      </c>
      <c r="L8" s="28">
        <v>823</v>
      </c>
      <c r="M8" s="25">
        <v>94</v>
      </c>
      <c r="N8" s="26">
        <v>98</v>
      </c>
      <c r="O8" s="27">
        <v>17</v>
      </c>
      <c r="P8" s="28">
        <v>81</v>
      </c>
      <c r="R8" s="29">
        <v>20</v>
      </c>
      <c r="S8" s="30" t="s">
        <v>12</v>
      </c>
      <c r="T8" s="31">
        <v>24</v>
      </c>
      <c r="U8" s="26">
        <f t="shared" si="0"/>
        <v>7286</v>
      </c>
      <c r="V8" s="27">
        <f>SUM(C24:C28)</f>
        <v>3708</v>
      </c>
      <c r="W8" s="28">
        <f>SUM(D24:D28)</f>
        <v>3578</v>
      </c>
    </row>
    <row r="9" spans="1:23" s="21" customFormat="1" ht="21" customHeight="1" x14ac:dyDescent="0.15">
      <c r="A9" s="25">
        <v>5</v>
      </c>
      <c r="B9" s="26">
        <v>1034</v>
      </c>
      <c r="C9" s="27">
        <v>526</v>
      </c>
      <c r="D9" s="28">
        <v>508</v>
      </c>
      <c r="E9" s="25">
        <v>35</v>
      </c>
      <c r="F9" s="26">
        <v>1291</v>
      </c>
      <c r="G9" s="27">
        <v>676</v>
      </c>
      <c r="H9" s="28">
        <v>615</v>
      </c>
      <c r="I9" s="25">
        <v>65</v>
      </c>
      <c r="J9" s="26">
        <v>1795</v>
      </c>
      <c r="K9" s="27">
        <v>931</v>
      </c>
      <c r="L9" s="28">
        <v>864</v>
      </c>
      <c r="M9" s="25">
        <v>95</v>
      </c>
      <c r="N9" s="26">
        <v>86</v>
      </c>
      <c r="O9" s="27">
        <v>21</v>
      </c>
      <c r="P9" s="28">
        <v>65</v>
      </c>
      <c r="R9" s="29">
        <v>25</v>
      </c>
      <c r="S9" s="30" t="s">
        <v>12</v>
      </c>
      <c r="T9" s="31">
        <v>29</v>
      </c>
      <c r="U9" s="26">
        <f t="shared" si="0"/>
        <v>6303</v>
      </c>
      <c r="V9" s="27">
        <f>SUM(C29:C33)</f>
        <v>3167</v>
      </c>
      <c r="W9" s="28">
        <f>SUM(D29:D33)</f>
        <v>3136</v>
      </c>
    </row>
    <row r="10" spans="1:23" s="21" customFormat="1" ht="21" customHeight="1" x14ac:dyDescent="0.15">
      <c r="A10" s="25">
        <v>6</v>
      </c>
      <c r="B10" s="26">
        <v>1037</v>
      </c>
      <c r="C10" s="27">
        <v>523</v>
      </c>
      <c r="D10" s="28">
        <v>514</v>
      </c>
      <c r="E10" s="25">
        <v>36</v>
      </c>
      <c r="F10" s="26">
        <v>1319</v>
      </c>
      <c r="G10" s="27">
        <v>676</v>
      </c>
      <c r="H10" s="28">
        <v>643</v>
      </c>
      <c r="I10" s="25">
        <v>66</v>
      </c>
      <c r="J10" s="26">
        <v>1694</v>
      </c>
      <c r="K10" s="27">
        <v>875</v>
      </c>
      <c r="L10" s="28">
        <v>819</v>
      </c>
      <c r="M10" s="25">
        <v>96</v>
      </c>
      <c r="N10" s="26">
        <v>64</v>
      </c>
      <c r="O10" s="27">
        <v>10</v>
      </c>
      <c r="P10" s="28">
        <v>54</v>
      </c>
      <c r="R10" s="29">
        <v>30</v>
      </c>
      <c r="S10" s="30" t="s">
        <v>12</v>
      </c>
      <c r="T10" s="31">
        <v>34</v>
      </c>
      <c r="U10" s="26">
        <f t="shared" si="0"/>
        <v>6232</v>
      </c>
      <c r="V10" s="27">
        <f>SUM(G4:G8)</f>
        <v>3034</v>
      </c>
      <c r="W10" s="28">
        <f>SUM(H4:H8)</f>
        <v>3198</v>
      </c>
    </row>
    <row r="11" spans="1:23" s="21" customFormat="1" ht="21" customHeight="1" x14ac:dyDescent="0.15">
      <c r="A11" s="25">
        <v>7</v>
      </c>
      <c r="B11" s="26">
        <v>982</v>
      </c>
      <c r="C11" s="27">
        <v>507</v>
      </c>
      <c r="D11" s="28">
        <v>475</v>
      </c>
      <c r="E11" s="25">
        <v>37</v>
      </c>
      <c r="F11" s="26">
        <v>1250</v>
      </c>
      <c r="G11" s="27">
        <v>596</v>
      </c>
      <c r="H11" s="28">
        <v>654</v>
      </c>
      <c r="I11" s="25">
        <v>67</v>
      </c>
      <c r="J11" s="26">
        <v>1878</v>
      </c>
      <c r="K11" s="27">
        <v>1022</v>
      </c>
      <c r="L11" s="28">
        <v>856</v>
      </c>
      <c r="M11" s="25">
        <v>97</v>
      </c>
      <c r="N11" s="26">
        <v>32</v>
      </c>
      <c r="O11" s="27">
        <v>4</v>
      </c>
      <c r="P11" s="28">
        <v>28</v>
      </c>
      <c r="R11" s="29">
        <v>35</v>
      </c>
      <c r="S11" s="30" t="s">
        <v>12</v>
      </c>
      <c r="T11" s="31">
        <v>39</v>
      </c>
      <c r="U11" s="26">
        <f t="shared" si="0"/>
        <v>6570</v>
      </c>
      <c r="V11" s="27">
        <f>SUM(G9:G13)</f>
        <v>3228</v>
      </c>
      <c r="W11" s="28">
        <f>SUM(H9:H13)</f>
        <v>3342</v>
      </c>
    </row>
    <row r="12" spans="1:23" s="21" customFormat="1" ht="21" customHeight="1" x14ac:dyDescent="0.15">
      <c r="A12" s="25">
        <v>8</v>
      </c>
      <c r="B12" s="26">
        <v>1057</v>
      </c>
      <c r="C12" s="27">
        <v>564</v>
      </c>
      <c r="D12" s="28">
        <v>493</v>
      </c>
      <c r="E12" s="25">
        <v>38</v>
      </c>
      <c r="F12" s="26">
        <v>1357</v>
      </c>
      <c r="G12" s="27">
        <v>631</v>
      </c>
      <c r="H12" s="28">
        <v>726</v>
      </c>
      <c r="I12" s="25">
        <v>68</v>
      </c>
      <c r="J12" s="26">
        <v>1732</v>
      </c>
      <c r="K12" s="27">
        <v>911</v>
      </c>
      <c r="L12" s="28">
        <v>821</v>
      </c>
      <c r="M12" s="25">
        <v>98</v>
      </c>
      <c r="N12" s="26">
        <v>23</v>
      </c>
      <c r="O12" s="27">
        <v>4</v>
      </c>
      <c r="P12" s="28">
        <v>19</v>
      </c>
      <c r="R12" s="29">
        <v>40</v>
      </c>
      <c r="S12" s="30" t="s">
        <v>12</v>
      </c>
      <c r="T12" s="31">
        <v>44</v>
      </c>
      <c r="U12" s="26">
        <f t="shared" si="0"/>
        <v>7410</v>
      </c>
      <c r="V12" s="27">
        <f>SUM(G14:G18)</f>
        <v>3592</v>
      </c>
      <c r="W12" s="28">
        <f>SUM(H14:H18)</f>
        <v>3818</v>
      </c>
    </row>
    <row r="13" spans="1:23" s="21" customFormat="1" ht="21" customHeight="1" x14ac:dyDescent="0.15">
      <c r="A13" s="25">
        <v>9</v>
      </c>
      <c r="B13" s="26">
        <v>1034</v>
      </c>
      <c r="C13" s="27">
        <v>543</v>
      </c>
      <c r="D13" s="28">
        <v>491</v>
      </c>
      <c r="E13" s="25">
        <v>39</v>
      </c>
      <c r="F13" s="26">
        <v>1353</v>
      </c>
      <c r="G13" s="27">
        <v>649</v>
      </c>
      <c r="H13" s="28">
        <v>704</v>
      </c>
      <c r="I13" s="25">
        <v>69</v>
      </c>
      <c r="J13" s="26">
        <v>1626</v>
      </c>
      <c r="K13" s="27">
        <v>849</v>
      </c>
      <c r="L13" s="28">
        <v>777</v>
      </c>
      <c r="M13" s="25">
        <v>99</v>
      </c>
      <c r="N13" s="26">
        <v>22</v>
      </c>
      <c r="O13" s="27">
        <v>2</v>
      </c>
      <c r="P13" s="28">
        <v>20</v>
      </c>
      <c r="R13" s="29">
        <v>45</v>
      </c>
      <c r="S13" s="30" t="s">
        <v>12</v>
      </c>
      <c r="T13" s="31">
        <v>49</v>
      </c>
      <c r="U13" s="26">
        <f t="shared" si="0"/>
        <v>7930</v>
      </c>
      <c r="V13" s="27">
        <f>SUM(G19:G23)</f>
        <v>3661</v>
      </c>
      <c r="W13" s="28">
        <f>SUM(H19:H23)</f>
        <v>4269</v>
      </c>
    </row>
    <row r="14" spans="1:23" s="21" customFormat="1" ht="21" customHeight="1" x14ac:dyDescent="0.15">
      <c r="A14" s="25">
        <v>10</v>
      </c>
      <c r="B14" s="26">
        <v>973</v>
      </c>
      <c r="C14" s="27">
        <v>511</v>
      </c>
      <c r="D14" s="28">
        <v>462</v>
      </c>
      <c r="E14" s="25">
        <v>40</v>
      </c>
      <c r="F14" s="26">
        <v>1382</v>
      </c>
      <c r="G14" s="27">
        <v>676</v>
      </c>
      <c r="H14" s="28">
        <v>706</v>
      </c>
      <c r="I14" s="25">
        <v>70</v>
      </c>
      <c r="J14" s="26">
        <v>974</v>
      </c>
      <c r="K14" s="27">
        <v>493</v>
      </c>
      <c r="L14" s="28">
        <v>481</v>
      </c>
      <c r="M14" s="25">
        <v>100</v>
      </c>
      <c r="N14" s="26">
        <v>7</v>
      </c>
      <c r="O14" s="27">
        <v>0</v>
      </c>
      <c r="P14" s="28">
        <v>7</v>
      </c>
      <c r="R14" s="29">
        <v>50</v>
      </c>
      <c r="S14" s="30" t="s">
        <v>12</v>
      </c>
      <c r="T14" s="31">
        <v>54</v>
      </c>
      <c r="U14" s="26">
        <f t="shared" si="0"/>
        <v>8772</v>
      </c>
      <c r="V14" s="27">
        <f>SUM(G24:G28)</f>
        <v>4061</v>
      </c>
      <c r="W14" s="28">
        <f>SUM(H24:H28)</f>
        <v>4711</v>
      </c>
    </row>
    <row r="15" spans="1:23" s="21" customFormat="1" ht="21" customHeight="1" x14ac:dyDescent="0.15">
      <c r="A15" s="25">
        <v>11</v>
      </c>
      <c r="B15" s="26">
        <v>1004</v>
      </c>
      <c r="C15" s="27">
        <v>531</v>
      </c>
      <c r="D15" s="28">
        <v>473</v>
      </c>
      <c r="E15" s="25">
        <v>41</v>
      </c>
      <c r="F15" s="26">
        <v>1461</v>
      </c>
      <c r="G15" s="27">
        <v>692</v>
      </c>
      <c r="H15" s="28">
        <v>769</v>
      </c>
      <c r="I15" s="25">
        <v>71</v>
      </c>
      <c r="J15" s="26">
        <v>898</v>
      </c>
      <c r="K15" s="27">
        <v>467</v>
      </c>
      <c r="L15" s="28">
        <v>431</v>
      </c>
      <c r="M15" s="25">
        <v>101</v>
      </c>
      <c r="N15" s="26">
        <v>11</v>
      </c>
      <c r="O15" s="27">
        <v>1</v>
      </c>
      <c r="P15" s="28">
        <v>10</v>
      </c>
      <c r="R15" s="29">
        <v>55</v>
      </c>
      <c r="S15" s="30" t="s">
        <v>12</v>
      </c>
      <c r="T15" s="31">
        <v>59</v>
      </c>
      <c r="U15" s="26">
        <f t="shared" si="0"/>
        <v>9012</v>
      </c>
      <c r="V15" s="27">
        <f>SUM(G29:G33)</f>
        <v>4292</v>
      </c>
      <c r="W15" s="28">
        <f>SUM(H29:H33)</f>
        <v>4720</v>
      </c>
    </row>
    <row r="16" spans="1:23" s="21" customFormat="1" ht="21" customHeight="1" x14ac:dyDescent="0.15">
      <c r="A16" s="25">
        <v>12</v>
      </c>
      <c r="B16" s="26">
        <v>1071</v>
      </c>
      <c r="C16" s="27">
        <v>553</v>
      </c>
      <c r="D16" s="28">
        <v>518</v>
      </c>
      <c r="E16" s="25">
        <v>42</v>
      </c>
      <c r="F16" s="26">
        <v>1486</v>
      </c>
      <c r="G16" s="27">
        <v>756</v>
      </c>
      <c r="H16" s="28">
        <v>730</v>
      </c>
      <c r="I16" s="25">
        <v>72</v>
      </c>
      <c r="J16" s="26">
        <v>1078</v>
      </c>
      <c r="K16" s="27">
        <v>522</v>
      </c>
      <c r="L16" s="28">
        <v>556</v>
      </c>
      <c r="M16" s="25">
        <v>102</v>
      </c>
      <c r="N16" s="26">
        <v>3</v>
      </c>
      <c r="O16" s="27">
        <v>0</v>
      </c>
      <c r="P16" s="28">
        <v>3</v>
      </c>
      <c r="R16" s="29">
        <v>60</v>
      </c>
      <c r="S16" s="30" t="s">
        <v>12</v>
      </c>
      <c r="T16" s="31">
        <v>64</v>
      </c>
      <c r="U16" s="26">
        <f t="shared" si="0"/>
        <v>8788</v>
      </c>
      <c r="V16" s="27">
        <f>SUM(K4:K8)</f>
        <v>4448</v>
      </c>
      <c r="W16" s="28">
        <f>SUM(L4:L8)</f>
        <v>4340</v>
      </c>
    </row>
    <row r="17" spans="1:23" s="21" customFormat="1" ht="21" customHeight="1" x14ac:dyDescent="0.15">
      <c r="A17" s="25">
        <v>13</v>
      </c>
      <c r="B17" s="26">
        <v>1026</v>
      </c>
      <c r="C17" s="27">
        <v>542</v>
      </c>
      <c r="D17" s="28">
        <v>484</v>
      </c>
      <c r="E17" s="25">
        <v>43</v>
      </c>
      <c r="F17" s="26">
        <v>1487</v>
      </c>
      <c r="G17" s="27">
        <v>699</v>
      </c>
      <c r="H17" s="28">
        <v>788</v>
      </c>
      <c r="I17" s="25">
        <v>73</v>
      </c>
      <c r="J17" s="26">
        <v>1080</v>
      </c>
      <c r="K17" s="27">
        <v>521</v>
      </c>
      <c r="L17" s="28">
        <v>559</v>
      </c>
      <c r="M17" s="32" t="s">
        <v>13</v>
      </c>
      <c r="N17" s="26">
        <v>10</v>
      </c>
      <c r="O17" s="27">
        <v>1</v>
      </c>
      <c r="P17" s="28">
        <v>9</v>
      </c>
      <c r="R17" s="29">
        <v>65</v>
      </c>
      <c r="S17" s="30" t="s">
        <v>12</v>
      </c>
      <c r="T17" s="31">
        <v>69</v>
      </c>
      <c r="U17" s="26">
        <f t="shared" si="0"/>
        <v>8725</v>
      </c>
      <c r="V17" s="27">
        <f>SUM(K9:K13)</f>
        <v>4588</v>
      </c>
      <c r="W17" s="28">
        <f>SUM(L9:L13)</f>
        <v>4137</v>
      </c>
    </row>
    <row r="18" spans="1:23" s="21" customFormat="1" ht="21" customHeight="1" x14ac:dyDescent="0.15">
      <c r="A18" s="25">
        <v>14</v>
      </c>
      <c r="B18" s="26">
        <v>1061</v>
      </c>
      <c r="C18" s="27">
        <v>558</v>
      </c>
      <c r="D18" s="28">
        <v>503</v>
      </c>
      <c r="E18" s="25">
        <v>44</v>
      </c>
      <c r="F18" s="26">
        <v>1594</v>
      </c>
      <c r="G18" s="27">
        <v>769</v>
      </c>
      <c r="H18" s="28">
        <v>825</v>
      </c>
      <c r="I18" s="25">
        <v>74</v>
      </c>
      <c r="J18" s="26">
        <v>1048</v>
      </c>
      <c r="K18" s="27">
        <v>506</v>
      </c>
      <c r="L18" s="28">
        <v>542</v>
      </c>
      <c r="M18" s="33" t="s">
        <v>14</v>
      </c>
      <c r="N18" s="26">
        <v>113753</v>
      </c>
      <c r="O18" s="27">
        <v>55318</v>
      </c>
      <c r="P18" s="28">
        <v>58435</v>
      </c>
      <c r="R18" s="29">
        <v>70</v>
      </c>
      <c r="S18" s="30" t="s">
        <v>12</v>
      </c>
      <c r="T18" s="31">
        <v>74</v>
      </c>
      <c r="U18" s="26">
        <f t="shared" si="0"/>
        <v>5078</v>
      </c>
      <c r="V18" s="27">
        <f>SUM(K14:K18)</f>
        <v>2509</v>
      </c>
      <c r="W18" s="28">
        <f>SUM(L14:L18)</f>
        <v>2569</v>
      </c>
    </row>
    <row r="19" spans="1:23" s="21" customFormat="1" ht="21" customHeight="1" x14ac:dyDescent="0.15">
      <c r="A19" s="25">
        <v>15</v>
      </c>
      <c r="B19" s="26">
        <v>1123</v>
      </c>
      <c r="C19" s="27">
        <v>560</v>
      </c>
      <c r="D19" s="28">
        <v>563</v>
      </c>
      <c r="E19" s="25">
        <v>45</v>
      </c>
      <c r="F19" s="26">
        <v>1519</v>
      </c>
      <c r="G19" s="27">
        <v>682</v>
      </c>
      <c r="H19" s="28">
        <v>837</v>
      </c>
      <c r="I19" s="25">
        <v>75</v>
      </c>
      <c r="J19" s="26">
        <v>1033</v>
      </c>
      <c r="K19" s="27">
        <v>503</v>
      </c>
      <c r="L19" s="28">
        <v>530</v>
      </c>
      <c r="M19" s="33" t="s">
        <v>15</v>
      </c>
      <c r="N19" s="26">
        <v>0</v>
      </c>
      <c r="O19" s="27">
        <v>0</v>
      </c>
      <c r="P19" s="28">
        <v>0</v>
      </c>
      <c r="R19" s="29">
        <v>75</v>
      </c>
      <c r="S19" s="30" t="s">
        <v>12</v>
      </c>
      <c r="T19" s="31">
        <v>79</v>
      </c>
      <c r="U19" s="26">
        <f t="shared" si="0"/>
        <v>4004</v>
      </c>
      <c r="V19" s="27">
        <f>SUM(K19:K23)</f>
        <v>1823</v>
      </c>
      <c r="W19" s="28">
        <f>SUM(L19:L23)</f>
        <v>2181</v>
      </c>
    </row>
    <row r="20" spans="1:23" s="21" customFormat="1" ht="21" customHeight="1" x14ac:dyDescent="0.15">
      <c r="A20" s="25">
        <v>16</v>
      </c>
      <c r="B20" s="26">
        <v>1186</v>
      </c>
      <c r="C20" s="27">
        <v>621</v>
      </c>
      <c r="D20" s="28">
        <v>565</v>
      </c>
      <c r="E20" s="25">
        <v>46</v>
      </c>
      <c r="F20" s="26">
        <v>1521</v>
      </c>
      <c r="G20" s="27">
        <v>707</v>
      </c>
      <c r="H20" s="28">
        <v>814</v>
      </c>
      <c r="I20" s="25">
        <v>76</v>
      </c>
      <c r="J20" s="26">
        <v>753</v>
      </c>
      <c r="K20" s="27">
        <v>345</v>
      </c>
      <c r="L20" s="28">
        <v>408</v>
      </c>
      <c r="M20" s="33" t="s">
        <v>16</v>
      </c>
      <c r="N20" s="26">
        <v>113753</v>
      </c>
      <c r="O20" s="27">
        <v>55318</v>
      </c>
      <c r="P20" s="28">
        <v>58435</v>
      </c>
      <c r="R20" s="29">
        <v>80</v>
      </c>
      <c r="S20" s="30" t="s">
        <v>12</v>
      </c>
      <c r="T20" s="31">
        <v>84</v>
      </c>
      <c r="U20" s="26">
        <f t="shared" si="0"/>
        <v>3220</v>
      </c>
      <c r="V20" s="27">
        <f>SUM(K24:K28)</f>
        <v>1294</v>
      </c>
      <c r="W20" s="28">
        <f>SUM(L24:L28)</f>
        <v>1926</v>
      </c>
    </row>
    <row r="21" spans="1:23" s="21" customFormat="1" ht="21" customHeight="1" x14ac:dyDescent="0.15">
      <c r="A21" s="25">
        <v>17</v>
      </c>
      <c r="B21" s="26">
        <v>1320</v>
      </c>
      <c r="C21" s="27">
        <v>674</v>
      </c>
      <c r="D21" s="28">
        <v>646</v>
      </c>
      <c r="E21" s="25">
        <v>47</v>
      </c>
      <c r="F21" s="26">
        <v>1518</v>
      </c>
      <c r="G21" s="27">
        <v>703</v>
      </c>
      <c r="H21" s="28">
        <v>815</v>
      </c>
      <c r="I21" s="25">
        <v>77</v>
      </c>
      <c r="J21" s="26">
        <v>698</v>
      </c>
      <c r="K21" s="27">
        <v>316</v>
      </c>
      <c r="L21" s="28">
        <v>382</v>
      </c>
      <c r="M21" s="25"/>
      <c r="N21" s="26"/>
      <c r="O21" s="27"/>
      <c r="P21" s="28"/>
      <c r="R21" s="29">
        <v>85</v>
      </c>
      <c r="S21" s="30" t="s">
        <v>12</v>
      </c>
      <c r="T21" s="31">
        <v>89</v>
      </c>
      <c r="U21" s="26">
        <f t="shared" si="0"/>
        <v>2114</v>
      </c>
      <c r="V21" s="27">
        <f>SUM(K29:K33)</f>
        <v>712</v>
      </c>
      <c r="W21" s="28">
        <f>SUM(L29:L33)</f>
        <v>1402</v>
      </c>
    </row>
    <row r="22" spans="1:23" s="21" customFormat="1" ht="21" customHeight="1" x14ac:dyDescent="0.15">
      <c r="A22" s="25">
        <v>18</v>
      </c>
      <c r="B22" s="26">
        <v>1257</v>
      </c>
      <c r="C22" s="27">
        <v>622</v>
      </c>
      <c r="D22" s="28">
        <v>635</v>
      </c>
      <c r="E22" s="25">
        <v>48</v>
      </c>
      <c r="F22" s="26">
        <v>1595</v>
      </c>
      <c r="G22" s="27">
        <v>743</v>
      </c>
      <c r="H22" s="28">
        <v>852</v>
      </c>
      <c r="I22" s="25">
        <v>78</v>
      </c>
      <c r="J22" s="26">
        <v>697</v>
      </c>
      <c r="K22" s="27">
        <v>304</v>
      </c>
      <c r="L22" s="28">
        <v>393</v>
      </c>
      <c r="M22" s="25"/>
      <c r="N22" s="26"/>
      <c r="O22" s="27"/>
      <c r="P22" s="28"/>
      <c r="R22" s="29">
        <v>90</v>
      </c>
      <c r="S22" s="30" t="s">
        <v>12</v>
      </c>
      <c r="T22" s="31">
        <v>94</v>
      </c>
      <c r="U22" s="26">
        <f t="shared" si="0"/>
        <v>885</v>
      </c>
      <c r="V22" s="27">
        <f>SUM(O4:O8)</f>
        <v>237</v>
      </c>
      <c r="W22" s="28">
        <f>SUM(P4:P8)</f>
        <v>648</v>
      </c>
    </row>
    <row r="23" spans="1:23" s="21" customFormat="1" ht="21" customHeight="1" x14ac:dyDescent="0.15">
      <c r="A23" s="25">
        <v>19</v>
      </c>
      <c r="B23" s="26">
        <v>1458</v>
      </c>
      <c r="C23" s="27">
        <v>745</v>
      </c>
      <c r="D23" s="28">
        <v>713</v>
      </c>
      <c r="E23" s="25">
        <v>49</v>
      </c>
      <c r="F23" s="26">
        <v>1777</v>
      </c>
      <c r="G23" s="27">
        <v>826</v>
      </c>
      <c r="H23" s="28">
        <v>951</v>
      </c>
      <c r="I23" s="25">
        <v>79</v>
      </c>
      <c r="J23" s="26">
        <v>823</v>
      </c>
      <c r="K23" s="27">
        <v>355</v>
      </c>
      <c r="L23" s="28">
        <v>468</v>
      </c>
      <c r="M23" s="25"/>
      <c r="N23" s="26"/>
      <c r="O23" s="27"/>
      <c r="P23" s="28"/>
      <c r="R23" s="29">
        <v>95</v>
      </c>
      <c r="S23" s="30" t="s">
        <v>12</v>
      </c>
      <c r="T23" s="31">
        <v>99</v>
      </c>
      <c r="U23" s="26">
        <f t="shared" si="0"/>
        <v>227</v>
      </c>
      <c r="V23" s="27">
        <f>SUM(O9:O13)</f>
        <v>41</v>
      </c>
      <c r="W23" s="28">
        <f>SUM(P9:P13)</f>
        <v>186</v>
      </c>
    </row>
    <row r="24" spans="1:23" s="21" customFormat="1" ht="21" customHeight="1" x14ac:dyDescent="0.15">
      <c r="A24" s="25">
        <v>20</v>
      </c>
      <c r="B24" s="26">
        <v>1501</v>
      </c>
      <c r="C24" s="27">
        <v>749</v>
      </c>
      <c r="D24" s="28">
        <v>752</v>
      </c>
      <c r="E24" s="25">
        <v>50</v>
      </c>
      <c r="F24" s="26">
        <v>1297</v>
      </c>
      <c r="G24" s="27">
        <v>576</v>
      </c>
      <c r="H24" s="28">
        <v>721</v>
      </c>
      <c r="I24" s="25">
        <v>80</v>
      </c>
      <c r="J24" s="26">
        <v>722</v>
      </c>
      <c r="K24" s="27">
        <v>315</v>
      </c>
      <c r="L24" s="28">
        <v>407</v>
      </c>
      <c r="M24" s="25"/>
      <c r="N24" s="26"/>
      <c r="O24" s="27"/>
      <c r="P24" s="28"/>
      <c r="R24" s="42" t="s">
        <v>17</v>
      </c>
      <c r="S24" s="43"/>
      <c r="T24" s="44"/>
      <c r="U24" s="26">
        <f t="shared" si="0"/>
        <v>31</v>
      </c>
      <c r="V24" s="27">
        <f>SUM(O14:O17)</f>
        <v>2</v>
      </c>
      <c r="W24" s="28">
        <f>SUM(P14:P17)</f>
        <v>29</v>
      </c>
    </row>
    <row r="25" spans="1:23" s="21" customFormat="1" ht="21" customHeight="1" thickBot="1" x14ac:dyDescent="0.2">
      <c r="A25" s="25">
        <v>21</v>
      </c>
      <c r="B25" s="26">
        <v>1535</v>
      </c>
      <c r="C25" s="27">
        <v>780</v>
      </c>
      <c r="D25" s="28">
        <v>755</v>
      </c>
      <c r="E25" s="25">
        <v>51</v>
      </c>
      <c r="F25" s="26">
        <v>1908</v>
      </c>
      <c r="G25" s="27">
        <v>879</v>
      </c>
      <c r="H25" s="28">
        <v>1029</v>
      </c>
      <c r="I25" s="25">
        <v>81</v>
      </c>
      <c r="J25" s="26">
        <v>671</v>
      </c>
      <c r="K25" s="27">
        <v>273</v>
      </c>
      <c r="L25" s="28">
        <v>398</v>
      </c>
      <c r="M25" s="25"/>
      <c r="N25" s="26"/>
      <c r="O25" s="27"/>
      <c r="P25" s="28"/>
      <c r="R25" s="52" t="s">
        <v>14</v>
      </c>
      <c r="S25" s="53"/>
      <c r="T25" s="54"/>
      <c r="U25" s="34">
        <f t="shared" si="0"/>
        <v>113753</v>
      </c>
      <c r="V25" s="35">
        <f>SUM(V4:V24)</f>
        <v>55318</v>
      </c>
      <c r="W25" s="36">
        <f>SUM(W4:W24)</f>
        <v>58435</v>
      </c>
    </row>
    <row r="26" spans="1:23" s="21" customFormat="1" ht="21" customHeight="1" thickBot="1" x14ac:dyDescent="0.2">
      <c r="A26" s="25">
        <v>22</v>
      </c>
      <c r="B26" s="26">
        <v>1520</v>
      </c>
      <c r="C26" s="27">
        <v>757</v>
      </c>
      <c r="D26" s="28">
        <v>763</v>
      </c>
      <c r="E26" s="25">
        <v>52</v>
      </c>
      <c r="F26" s="26">
        <v>1818</v>
      </c>
      <c r="G26" s="27">
        <v>858</v>
      </c>
      <c r="H26" s="28">
        <v>960</v>
      </c>
      <c r="I26" s="25">
        <v>82</v>
      </c>
      <c r="J26" s="26">
        <v>625</v>
      </c>
      <c r="K26" s="27">
        <v>245</v>
      </c>
      <c r="L26" s="28">
        <v>380</v>
      </c>
      <c r="M26" s="25"/>
      <c r="N26" s="26"/>
      <c r="O26" s="27"/>
      <c r="P26" s="28"/>
    </row>
    <row r="27" spans="1:23" s="21" customFormat="1" ht="21" customHeight="1" thickBot="1" x14ac:dyDescent="0.2">
      <c r="A27" s="25">
        <v>23</v>
      </c>
      <c r="B27" s="26">
        <v>1393</v>
      </c>
      <c r="C27" s="27">
        <v>736</v>
      </c>
      <c r="D27" s="28">
        <v>657</v>
      </c>
      <c r="E27" s="25">
        <v>53</v>
      </c>
      <c r="F27" s="26">
        <v>1888</v>
      </c>
      <c r="G27" s="27">
        <v>876</v>
      </c>
      <c r="H27" s="28">
        <v>1012</v>
      </c>
      <c r="I27" s="25">
        <v>83</v>
      </c>
      <c r="J27" s="26">
        <v>617</v>
      </c>
      <c r="K27" s="27">
        <v>245</v>
      </c>
      <c r="L27" s="28">
        <v>372</v>
      </c>
      <c r="M27" s="25"/>
      <c r="N27" s="26"/>
      <c r="O27" s="27"/>
      <c r="P27" s="28"/>
      <c r="R27" s="55" t="s">
        <v>6</v>
      </c>
      <c r="S27" s="56"/>
      <c r="T27" s="57"/>
      <c r="U27" s="37" t="s">
        <v>14</v>
      </c>
      <c r="V27" s="38" t="s">
        <v>8</v>
      </c>
      <c r="W27" s="39" t="s">
        <v>9</v>
      </c>
    </row>
    <row r="28" spans="1:23" s="21" customFormat="1" ht="21" customHeight="1" x14ac:dyDescent="0.15">
      <c r="A28" s="25">
        <v>24</v>
      </c>
      <c r="B28" s="26">
        <v>1337</v>
      </c>
      <c r="C28" s="27">
        <v>686</v>
      </c>
      <c r="D28" s="28">
        <v>651</v>
      </c>
      <c r="E28" s="25">
        <v>54</v>
      </c>
      <c r="F28" s="26">
        <v>1861</v>
      </c>
      <c r="G28" s="27">
        <v>872</v>
      </c>
      <c r="H28" s="28">
        <v>989</v>
      </c>
      <c r="I28" s="25">
        <v>84</v>
      </c>
      <c r="J28" s="26">
        <v>585</v>
      </c>
      <c r="K28" s="27">
        <v>216</v>
      </c>
      <c r="L28" s="28">
        <v>369</v>
      </c>
      <c r="M28" s="25"/>
      <c r="N28" s="26"/>
      <c r="O28" s="27"/>
      <c r="P28" s="28"/>
      <c r="R28" s="22">
        <v>0</v>
      </c>
      <c r="S28" s="23" t="s">
        <v>18</v>
      </c>
      <c r="T28" s="24">
        <v>14</v>
      </c>
      <c r="U28" s="18">
        <f>SUM(V28:W28)</f>
        <v>14822</v>
      </c>
      <c r="V28" s="19">
        <f>SUM(C4:C18)</f>
        <v>7699</v>
      </c>
      <c r="W28" s="20">
        <f>SUM(D4:D18)</f>
        <v>7123</v>
      </c>
    </row>
    <row r="29" spans="1:23" s="21" customFormat="1" ht="21" customHeight="1" x14ac:dyDescent="0.15">
      <c r="A29" s="25">
        <v>25</v>
      </c>
      <c r="B29" s="26">
        <v>1306</v>
      </c>
      <c r="C29" s="27">
        <v>660</v>
      </c>
      <c r="D29" s="28">
        <v>646</v>
      </c>
      <c r="E29" s="25">
        <v>55</v>
      </c>
      <c r="F29" s="26">
        <v>1761</v>
      </c>
      <c r="G29" s="27">
        <v>812</v>
      </c>
      <c r="H29" s="28">
        <v>949</v>
      </c>
      <c r="I29" s="25">
        <v>85</v>
      </c>
      <c r="J29" s="26">
        <v>520</v>
      </c>
      <c r="K29" s="27">
        <v>173</v>
      </c>
      <c r="L29" s="28">
        <v>347</v>
      </c>
      <c r="M29" s="25"/>
      <c r="N29" s="26"/>
      <c r="O29" s="27"/>
      <c r="P29" s="28"/>
      <c r="R29" s="29">
        <v>15</v>
      </c>
      <c r="S29" s="30" t="s">
        <v>18</v>
      </c>
      <c r="T29" s="31">
        <v>64</v>
      </c>
      <c r="U29" s="26">
        <f>SUM(V29:W29)</f>
        <v>74647</v>
      </c>
      <c r="V29" s="27">
        <f>SUM(C19:C33,G4:G33,K4:K8)</f>
        <v>36413</v>
      </c>
      <c r="W29" s="28">
        <f>SUM(D19:D33,H4:H33,L4:L8)</f>
        <v>38234</v>
      </c>
    </row>
    <row r="30" spans="1:23" s="21" customFormat="1" ht="21" customHeight="1" x14ac:dyDescent="0.15">
      <c r="A30" s="25">
        <v>26</v>
      </c>
      <c r="B30" s="26">
        <v>1241</v>
      </c>
      <c r="C30" s="27">
        <v>587</v>
      </c>
      <c r="D30" s="28">
        <v>654</v>
      </c>
      <c r="E30" s="25">
        <v>56</v>
      </c>
      <c r="F30" s="26">
        <v>1826</v>
      </c>
      <c r="G30" s="27">
        <v>877</v>
      </c>
      <c r="H30" s="28">
        <v>949</v>
      </c>
      <c r="I30" s="25">
        <v>86</v>
      </c>
      <c r="J30" s="26">
        <v>480</v>
      </c>
      <c r="K30" s="27">
        <v>178</v>
      </c>
      <c r="L30" s="28">
        <v>302</v>
      </c>
      <c r="M30" s="25"/>
      <c r="N30" s="26"/>
      <c r="O30" s="27"/>
      <c r="P30" s="28"/>
      <c r="R30" s="42" t="s">
        <v>19</v>
      </c>
      <c r="S30" s="43"/>
      <c r="T30" s="44"/>
      <c r="U30" s="26">
        <f>SUM(V30:W30)</f>
        <v>24284</v>
      </c>
      <c r="V30" s="27">
        <f>SUM(K9:K33,O4:O17)</f>
        <v>11206</v>
      </c>
      <c r="W30" s="28">
        <f>SUM(L9:L33,P4:P17)</f>
        <v>13078</v>
      </c>
    </row>
    <row r="31" spans="1:23" s="21" customFormat="1" ht="21" customHeight="1" thickBot="1" x14ac:dyDescent="0.2">
      <c r="A31" s="25">
        <v>27</v>
      </c>
      <c r="B31" s="26">
        <v>1189</v>
      </c>
      <c r="C31" s="27">
        <v>632</v>
      </c>
      <c r="D31" s="28">
        <v>557</v>
      </c>
      <c r="E31" s="25">
        <v>57</v>
      </c>
      <c r="F31" s="26">
        <v>1910</v>
      </c>
      <c r="G31" s="27">
        <v>934</v>
      </c>
      <c r="H31" s="28">
        <v>976</v>
      </c>
      <c r="I31" s="25">
        <v>87</v>
      </c>
      <c r="J31" s="26">
        <v>408</v>
      </c>
      <c r="K31" s="27">
        <v>137</v>
      </c>
      <c r="L31" s="28">
        <v>271</v>
      </c>
      <c r="M31" s="25"/>
      <c r="N31" s="26"/>
      <c r="O31" s="27"/>
      <c r="P31" s="28"/>
      <c r="R31" s="45" t="s">
        <v>20</v>
      </c>
      <c r="S31" s="46"/>
      <c r="T31" s="47"/>
      <c r="U31" s="34">
        <f>SUM(V31:W31)</f>
        <v>10481</v>
      </c>
      <c r="V31" s="35">
        <f>SUM(K19:K33,O4:O17)</f>
        <v>4109</v>
      </c>
      <c r="W31" s="36">
        <f>SUM(L19:L33,P4:P17)</f>
        <v>6372</v>
      </c>
    </row>
    <row r="32" spans="1:23" s="21" customFormat="1" ht="21" customHeight="1" x14ac:dyDescent="0.15">
      <c r="A32" s="25">
        <v>28</v>
      </c>
      <c r="B32" s="26">
        <v>1272</v>
      </c>
      <c r="C32" s="27">
        <v>628</v>
      </c>
      <c r="D32" s="28">
        <v>644</v>
      </c>
      <c r="E32" s="25">
        <v>58</v>
      </c>
      <c r="F32" s="26">
        <v>1828</v>
      </c>
      <c r="G32" s="27">
        <v>856</v>
      </c>
      <c r="H32" s="28">
        <v>972</v>
      </c>
      <c r="I32" s="25">
        <v>88</v>
      </c>
      <c r="J32" s="26">
        <v>382</v>
      </c>
      <c r="K32" s="27">
        <v>137</v>
      </c>
      <c r="L32" s="28">
        <v>245</v>
      </c>
      <c r="M32" s="25"/>
      <c r="N32" s="26"/>
      <c r="O32" s="27"/>
      <c r="P32" s="28"/>
    </row>
    <row r="33" spans="1:16" s="21" customFormat="1" ht="21" customHeight="1" thickBot="1" x14ac:dyDescent="0.2">
      <c r="A33" s="40">
        <v>29</v>
      </c>
      <c r="B33" s="34">
        <v>1295</v>
      </c>
      <c r="C33" s="35">
        <v>660</v>
      </c>
      <c r="D33" s="36">
        <v>635</v>
      </c>
      <c r="E33" s="40">
        <v>59</v>
      </c>
      <c r="F33" s="34">
        <v>1687</v>
      </c>
      <c r="G33" s="35">
        <v>813</v>
      </c>
      <c r="H33" s="36">
        <v>874</v>
      </c>
      <c r="I33" s="40">
        <v>89</v>
      </c>
      <c r="J33" s="34">
        <v>324</v>
      </c>
      <c r="K33" s="35">
        <v>87</v>
      </c>
      <c r="L33" s="36">
        <v>237</v>
      </c>
      <c r="M33" s="40"/>
      <c r="N33" s="34"/>
      <c r="O33" s="35"/>
      <c r="P33" s="36"/>
    </row>
  </sheetData>
  <sheetProtection sheet="1" objects="1" scenarios="1"/>
  <mergeCells count="7">
    <mergeCell ref="R30:T30"/>
    <mergeCell ref="R31:T31"/>
    <mergeCell ref="F2:G2"/>
    <mergeCell ref="R3:T3"/>
    <mergeCell ref="R24:T24"/>
    <mergeCell ref="R25:T25"/>
    <mergeCell ref="R27:T27"/>
  </mergeCells>
  <phoneticPr fontId="3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7" orientation="landscape" r:id="rId1"/>
  <headerFooter>
    <oddHeader>&amp;R&amp;P頁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年齢別人口(全住民)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S002583 大川  剛史</dc:creator>
  <cp:lastModifiedBy>S002583 大川  剛史</cp:lastModifiedBy>
  <cp:lastPrinted>2016-11-02T01:50:32Z</cp:lastPrinted>
  <dcterms:created xsi:type="dcterms:W3CDTF">2016-11-02T00:08:02Z</dcterms:created>
  <dcterms:modified xsi:type="dcterms:W3CDTF">2016-11-02T01:50:37Z</dcterms:modified>
</cp:coreProperties>
</file>