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1　道路工事（24条）申請書類\R07.07　様式改正（押印不要）\"/>
    </mc:Choice>
  </mc:AlternateContent>
  <bookViews>
    <workbookView xWindow="3060" yWindow="1416" windowWidth="12300" windowHeight="9108" tabRatio="905"/>
  </bookViews>
  <sheets>
    <sheet name="●申請書表紙" sheetId="6" r:id="rId1"/>
    <sheet name="●損害賠償用紙" sheetId="8" r:id="rId2"/>
    <sheet name="●帰属承諾用紙（仮設物のみの時は不要）" sheetId="9" r:id="rId3"/>
    <sheet name="▲同意書用紙（必要時のみ）" sheetId="10" r:id="rId4"/>
    <sheet name="◇着手届用紙（工事等着手前に提出）" sheetId="12" r:id="rId5"/>
    <sheet name="◇完了届用紙（工事等完了後速やかに提出）" sheetId="13" r:id="rId6"/>
    <sheet name="✕「選択」シート" sheetId="7" r:id="rId7"/>
  </sheets>
  <definedNames>
    <definedName name="_xlnm.Print_Area" localSheetId="3">'▲同意書用紙（必要時のみ）'!$A$7:$CA$63</definedName>
    <definedName name="_xlnm.Print_Area" localSheetId="5">'◇完了届用紙（工事等完了後速やかに提出）'!$A$7:$CA$63</definedName>
    <definedName name="_xlnm.Print_Area" localSheetId="4">'◇着手届用紙（工事等着手前に提出）'!$A$7:$CA$63</definedName>
    <definedName name="_xlnm.Print_Area" localSheetId="2">'●帰属承諾用紙（仮設物のみの時は不要）'!$A$7:$CA$63</definedName>
    <definedName name="_xlnm.Print_Area" localSheetId="0">●申請書表紙!$A$7:$CA$70</definedName>
    <definedName name="_xlnm.Print_Area" localSheetId="1">●損害賠償用紙!$A$7:$CA$63</definedName>
    <definedName name="_xlnm.Print_Area" localSheetId="6">'✕「選択」シート'!$A$1</definedName>
  </definedNames>
  <calcPr calcId="162913"/>
</workbook>
</file>

<file path=xl/calcChain.xml><?xml version="1.0" encoding="utf-8"?>
<calcChain xmlns="http://schemas.openxmlformats.org/spreadsheetml/2006/main">
  <c r="AL30" i="13" l="1"/>
  <c r="W30" i="13"/>
  <c r="AQ37" i="6" l="1"/>
  <c r="Q29" i="12" l="1"/>
  <c r="BA47" i="12" l="1"/>
  <c r="AW47" i="12"/>
  <c r="AN47" i="12"/>
  <c r="AE47" i="12"/>
  <c r="T47" i="12" l="1"/>
  <c r="AG38" i="6"/>
  <c r="X38" i="6"/>
  <c r="S38" i="6"/>
  <c r="K38" i="6"/>
  <c r="G30" i="13" l="1"/>
  <c r="AZ30" i="13" l="1"/>
  <c r="O30" i="13"/>
  <c r="AJ28" i="9" l="1"/>
  <c r="AC28" i="9"/>
  <c r="Y28" i="9"/>
  <c r="R28" i="9"/>
  <c r="N28" i="9"/>
  <c r="G28" i="9"/>
  <c r="A28" i="9"/>
  <c r="AQ26" i="13" l="1"/>
  <c r="AQ25" i="13"/>
  <c r="AO24" i="13"/>
  <c r="AD24" i="13"/>
  <c r="AQ22" i="13"/>
  <c r="AO21" i="13"/>
  <c r="AD21" i="13"/>
  <c r="AZ20" i="13"/>
  <c r="AW20" i="13"/>
  <c r="AR20" i="13"/>
  <c r="AO20" i="13"/>
  <c r="C18" i="13"/>
  <c r="Z16" i="13"/>
  <c r="M16" i="13"/>
  <c r="C16" i="13"/>
  <c r="A15" i="13"/>
  <c r="AR30" i="13" s="1"/>
  <c r="BL11" i="13"/>
  <c r="AQ54" i="9" l="1"/>
  <c r="AQ52" i="9"/>
  <c r="AO50" i="9"/>
  <c r="AD50" i="9"/>
  <c r="AQ47" i="9"/>
  <c r="AO45" i="9"/>
  <c r="AD45" i="9"/>
  <c r="AZ43" i="9"/>
  <c r="AW43" i="9"/>
  <c r="AR43" i="9"/>
  <c r="AO43" i="9"/>
  <c r="S38" i="13" l="1"/>
  <c r="AE38" i="13" s="1"/>
  <c r="A15" i="12"/>
  <c r="S38" i="12" s="1"/>
  <c r="AE38" i="12" s="1"/>
  <c r="BY38" i="12" l="1"/>
  <c r="AM38" i="12"/>
  <c r="BY38" i="13"/>
  <c r="AM38" i="13"/>
  <c r="A30" i="12" l="1"/>
  <c r="A30" i="13" s="1"/>
  <c r="AU29" i="13"/>
  <c r="Q29" i="13"/>
  <c r="AU29" i="12"/>
  <c r="BR24" i="6"/>
  <c r="BR23" i="6"/>
  <c r="BI24" i="6"/>
  <c r="BI23" i="6"/>
  <c r="AC28" i="8" l="1"/>
  <c r="AR30" i="12" l="1"/>
  <c r="BL11" i="12"/>
  <c r="AO13" i="12"/>
  <c r="AO13" i="13" s="1"/>
  <c r="E48" i="13" l="1"/>
  <c r="AR47" i="13"/>
  <c r="AE41" i="13"/>
  <c r="S41" i="13"/>
  <c r="E38" i="13"/>
  <c r="E35" i="13"/>
  <c r="BW41" i="13"/>
  <c r="BS41" i="13"/>
  <c r="BK41" i="13"/>
  <c r="AM41" i="13"/>
  <c r="BU35" i="13"/>
  <c r="T35" i="13"/>
  <c r="T45" i="12"/>
  <c r="T45" i="13" s="1"/>
  <c r="BW41" i="12"/>
  <c r="BS41" i="12"/>
  <c r="BK41" i="12"/>
  <c r="AM41" i="12"/>
  <c r="BU35" i="12"/>
  <c r="T35" i="12"/>
  <c r="AQ26" i="12"/>
  <c r="AQ25" i="12"/>
  <c r="AO24" i="12"/>
  <c r="AD24" i="12"/>
  <c r="AQ22" i="12"/>
  <c r="AO21" i="12"/>
  <c r="AD21" i="12"/>
  <c r="AZ20" i="12"/>
  <c r="AW20" i="12"/>
  <c r="AR20" i="12"/>
  <c r="AO20" i="12"/>
  <c r="C18" i="12"/>
  <c r="Z16" i="12"/>
  <c r="M16" i="12"/>
  <c r="C16" i="12"/>
  <c r="C16" i="10" l="1"/>
  <c r="Z14" i="10"/>
  <c r="M14" i="10"/>
  <c r="C14" i="10"/>
  <c r="C38" i="9"/>
  <c r="Z36" i="9"/>
  <c r="M36" i="9"/>
  <c r="C36" i="9"/>
  <c r="A35" i="9"/>
  <c r="Z36" i="8"/>
  <c r="C38" i="8" l="1"/>
  <c r="M36" i="8"/>
  <c r="C36" i="8"/>
  <c r="A35" i="8"/>
  <c r="AQ54" i="8" l="1"/>
  <c r="AQ52" i="8"/>
  <c r="AO50" i="8"/>
  <c r="AD50" i="8"/>
  <c r="AQ47" i="8"/>
  <c r="AO45" i="8"/>
  <c r="AD45" i="8"/>
  <c r="AZ43" i="8"/>
  <c r="AW43" i="8"/>
  <c r="AR43" i="8"/>
  <c r="AO43" i="8"/>
  <c r="N42" i="10" l="1"/>
  <c r="F42" i="10"/>
  <c r="AO12" i="10"/>
  <c r="AA55" i="10"/>
  <c r="AA54" i="10"/>
  <c r="Y53" i="10"/>
  <c r="O53" i="10"/>
  <c r="AA51" i="10"/>
  <c r="Y50" i="10"/>
  <c r="O50" i="10"/>
  <c r="N28" i="8"/>
  <c r="AU11" i="8" l="1"/>
  <c r="AU19" i="8" s="1"/>
  <c r="S11" i="8"/>
  <c r="S19" i="8" s="1"/>
  <c r="AJ28" i="8"/>
  <c r="Y28" i="8"/>
  <c r="R28" i="8"/>
  <c r="G28" i="8"/>
  <c r="A28" i="8"/>
  <c r="AM18" i="8"/>
  <c r="N18" i="8"/>
  <c r="K37" i="6" l="1"/>
  <c r="S37" i="6" l="1"/>
  <c r="X37" i="6"/>
</calcChain>
</file>

<file path=xl/sharedStrings.xml><?xml version="1.0" encoding="utf-8"?>
<sst xmlns="http://schemas.openxmlformats.org/spreadsheetml/2006/main" count="487" uniqueCount="324">
  <si>
    <t>年</t>
    <rPh sb="0" eb="1">
      <t>ネン</t>
    </rPh>
    <phoneticPr fontId="1"/>
  </si>
  <si>
    <t>担当者</t>
    <rPh sb="0" eb="3">
      <t>タントウシャ</t>
    </rPh>
    <phoneticPr fontId="1"/>
  </si>
  <si>
    <t>ＴＥＬ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</si>
  <si>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</si>
  <si>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</si>
  <si>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記載要領</t>
    <rPh sb="0" eb="2">
      <t>キサイ</t>
    </rPh>
    <rPh sb="2" eb="4">
      <t>ヨウリョウ</t>
    </rPh>
    <phoneticPr fontId="1"/>
  </si>
  <si>
    <t>道路管理者</t>
    <rPh sb="0" eb="2">
      <t>ドウロ</t>
    </rPh>
    <rPh sb="2" eb="5">
      <t>カンリシャ</t>
    </rPh>
    <phoneticPr fontId="1"/>
  </si>
  <si>
    <t>〒</t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</si>
  <si>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</si>
  <si>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</si>
  <si>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</si>
  <si>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</si>
  <si>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三田市長</t>
    <rPh sb="0" eb="2">
      <t>サンダ</t>
    </rPh>
    <rPh sb="2" eb="4">
      <t>シチョウ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</si>
  <si>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</si>
  <si>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</si>
  <si>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市道</t>
    <rPh sb="0" eb="2">
      <t>シドウ</t>
    </rPh>
    <phoneticPr fontId="1"/>
  </si>
  <si>
    <t>線</t>
    <rPh sb="0" eb="1">
      <t>セン</t>
    </rPh>
    <phoneticPr fontId="1"/>
  </si>
  <si>
    <t>日から</t>
    <rPh sb="0" eb="1">
      <t>ヒ</t>
    </rPh>
    <phoneticPr fontId="1"/>
  </si>
  <si>
    <t>）</t>
    <phoneticPr fontId="1"/>
  </si>
  <si>
    <t>5.</t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</si>
  <si>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</si>
  <si>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</si>
  <si>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、</t>
    <phoneticPr fontId="1"/>
  </si>
  <si>
    <t>6.</t>
    <phoneticPr fontId="1"/>
  </si>
  <si>
    <t>7.</t>
    <phoneticPr fontId="1"/>
  </si>
  <si>
    <t>8.</t>
    <phoneticPr fontId="1"/>
  </si>
  <si>
    <t>車道</t>
    <rPh sb="0" eb="2">
      <t>シャドウ</t>
    </rPh>
    <phoneticPr fontId="1"/>
  </si>
  <si>
    <t>歩道</t>
    <rPh sb="0" eb="2">
      <t>ホドウ</t>
    </rPh>
    <phoneticPr fontId="1"/>
  </si>
  <si>
    <t>第</t>
    <rPh sb="0" eb="1">
      <t>ダイ</t>
    </rPh>
    <phoneticPr fontId="1"/>
  </si>
  <si>
    <t>号の</t>
    <rPh sb="0" eb="1">
      <t>ゴウ</t>
    </rPh>
    <phoneticPr fontId="1"/>
  </si>
  <si>
    <t>本申請に係る</t>
    <rPh sb="0" eb="1">
      <t>ホン</t>
    </rPh>
    <rPh sb="1" eb="3">
      <t>シンセイ</t>
    </rPh>
    <rPh sb="4" eb="5">
      <t>カカ</t>
    </rPh>
    <phoneticPr fontId="1"/>
  </si>
  <si>
    <t>申請者</t>
    <rPh sb="0" eb="3">
      <t>シンセイシャ</t>
    </rPh>
    <phoneticPr fontId="1"/>
  </si>
  <si>
    <t>のため</t>
    <phoneticPr fontId="1"/>
  </si>
  <si>
    <t>（同意日）</t>
    <rPh sb="1" eb="3">
      <t>ドウイ</t>
    </rPh>
    <rPh sb="3" eb="4">
      <t>ヒ</t>
    </rPh>
    <phoneticPr fontId="1"/>
  </si>
  <si>
    <t>（同意者）</t>
    <rPh sb="1" eb="3">
      <t>ドウイ</t>
    </rPh>
    <rPh sb="3" eb="4">
      <t>シャ</t>
    </rPh>
    <phoneticPr fontId="1"/>
  </si>
  <si>
    <t>記</t>
    <rPh sb="0" eb="1">
      <t>キ</t>
    </rPh>
    <phoneticPr fontId="1"/>
  </si>
  <si>
    <t>１．</t>
    <phoneticPr fontId="1"/>
  </si>
  <si>
    <t>場　　　　所</t>
    <rPh sb="0" eb="1">
      <t>バ</t>
    </rPh>
    <rPh sb="5" eb="6">
      <t>ショ</t>
    </rPh>
    <phoneticPr fontId="1"/>
  </si>
  <si>
    <t>２．</t>
    <phoneticPr fontId="1"/>
  </si>
  <si>
    <t>３．</t>
    <phoneticPr fontId="1"/>
  </si>
  <si>
    <t>その他</t>
    <rPh sb="2" eb="3">
      <t>タ</t>
    </rPh>
    <phoneticPr fontId="1"/>
  </si>
  <si>
    <t>工　事　着　手　届</t>
    <rPh sb="0" eb="3">
      <t>コウジ</t>
    </rPh>
    <rPh sb="4" eb="7">
      <t>チャクシュ</t>
    </rPh>
    <rPh sb="8" eb="9">
      <t>トドケ</t>
    </rPh>
    <phoneticPr fontId="1"/>
  </si>
  <si>
    <t>工　事　完　了　届</t>
    <rPh sb="0" eb="3">
      <t>コウジ</t>
    </rPh>
    <rPh sb="4" eb="5">
      <t>カン</t>
    </rPh>
    <rPh sb="6" eb="7">
      <t>リョウ</t>
    </rPh>
    <rPh sb="8" eb="9">
      <t>トドケ</t>
    </rPh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</si>
  <si>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</si>
  <si>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</si>
  <si>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</si>
  <si>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</si>
  <si>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日間）</t>
    <rPh sb="0" eb="1">
      <t>ニチ</t>
    </rPh>
    <rPh sb="1" eb="2">
      <t>カン</t>
    </rPh>
    <phoneticPr fontId="1"/>
  </si>
  <si>
    <t>（</t>
    <phoneticPr fontId="1"/>
  </si>
  <si>
    <t>道</t>
    <rPh sb="0" eb="1">
      <t>ドウ</t>
    </rPh>
    <phoneticPr fontId="1"/>
  </si>
  <si>
    <t>日付</t>
    <rPh sb="0" eb="1">
      <t>ヒ</t>
    </rPh>
    <rPh sb="1" eb="2">
      <t>ツ</t>
    </rPh>
    <phoneticPr fontId="1"/>
  </si>
  <si>
    <t>号</t>
    <rPh sb="0" eb="1">
      <t>ゴウ</t>
    </rPh>
    <phoneticPr fontId="1"/>
  </si>
  <si>
    <t>ＦＡＸ</t>
    <phoneticPr fontId="1"/>
  </si>
  <si>
    <t>携帯電話</t>
    <rPh sb="0" eb="4">
      <t>ケイタイデンワ</t>
    </rPh>
    <phoneticPr fontId="1"/>
  </si>
  <si>
    <t>連絡先の選択</t>
    <rPh sb="0" eb="3">
      <t>レンラクサキ</t>
    </rPh>
    <rPh sb="4" eb="6">
      <t>センタク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</si>
  <si>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</si>
  <si>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</si>
  <si>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</si>
  <si>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・</t>
    <phoneticPr fontId="1"/>
  </si>
  <si>
    <t>地先</t>
    <rPh sb="0" eb="2">
      <t>チサキ</t>
    </rPh>
    <phoneticPr fontId="1"/>
  </si>
  <si>
    <t>箇所</t>
    <rPh sb="0" eb="2">
      <t>カショ</t>
    </rPh>
    <phoneticPr fontId="1"/>
  </si>
  <si>
    <t>地内</t>
    <rPh sb="0" eb="2">
      <t>チナイ</t>
    </rPh>
    <phoneticPr fontId="1"/>
  </si>
  <si>
    <t>付近</t>
    <rPh sb="0" eb="2">
      <t>フキン</t>
    </rPh>
    <phoneticPr fontId="1"/>
  </si>
  <si>
    <t>地先 他</t>
    <rPh sb="0" eb="2">
      <t>チサキ</t>
    </rPh>
    <rPh sb="3" eb="4">
      <t>ホカ</t>
    </rPh>
    <phoneticPr fontId="1"/>
  </si>
  <si>
    <t>地内 他</t>
    <rPh sb="0" eb="2">
      <t>チナイ</t>
    </rPh>
    <rPh sb="3" eb="4">
      <t>ホカ</t>
    </rPh>
    <phoneticPr fontId="1"/>
  </si>
  <si>
    <t>付近 他</t>
    <rPh sb="0" eb="2">
      <t>フキン</t>
    </rPh>
    <rPh sb="3" eb="4">
      <t>ホカ</t>
    </rPh>
    <phoneticPr fontId="1"/>
  </si>
  <si>
    <t>箇所の選択</t>
    <rPh sb="0" eb="2">
      <t>カショ</t>
    </rPh>
    <rPh sb="3" eb="5">
      <t>センタク</t>
    </rPh>
    <phoneticPr fontId="1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</si>
  <si>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1"/>
  </si>
  <si>
    <t>工事等の目的</t>
    <rPh sb="0" eb="3">
      <t>コウジトウ</t>
    </rPh>
    <rPh sb="4" eb="6">
      <t>モクテキ</t>
    </rPh>
    <phoneticPr fontId="1"/>
  </si>
  <si>
    <t>場　　所</t>
    <rPh sb="0" eb="1">
      <t>バ</t>
    </rPh>
    <rPh sb="3" eb="4">
      <t>ショ</t>
    </rPh>
    <phoneticPr fontId="1"/>
  </si>
  <si>
    <t>舗装本復旧予定業者 ：</t>
    <rPh sb="0" eb="2">
      <t>ホソウ</t>
    </rPh>
    <rPh sb="2" eb="3">
      <t>ホン</t>
    </rPh>
    <rPh sb="3" eb="5">
      <t>フッキュウ</t>
    </rPh>
    <rPh sb="5" eb="7">
      <t>ヨテイ</t>
    </rPh>
    <rPh sb="7" eb="9">
      <t>ギョウシャ</t>
    </rPh>
    <phoneticPr fontId="14"/>
  </si>
  <si>
    <t>から</t>
    <phoneticPr fontId="1"/>
  </si>
  <si>
    <t>工事等の
完了年月日</t>
    <rPh sb="0" eb="3">
      <t>コウジトウ</t>
    </rPh>
    <rPh sb="5" eb="7">
      <t>カンリョウ</t>
    </rPh>
    <rPh sb="7" eb="10">
      <t>ネンガッピ</t>
    </rPh>
    <phoneticPr fontId="1"/>
  </si>
  <si>
    <t>内　線</t>
    <rPh sb="0" eb="1">
      <t>ウチ</t>
    </rPh>
    <rPh sb="2" eb="3">
      <t>セン</t>
    </rPh>
    <phoneticPr fontId="1"/>
  </si>
  <si>
    <t>構造図</t>
    <rPh sb="0" eb="3">
      <t>コウゾウズ</t>
    </rPh>
    <phoneticPr fontId="1"/>
  </si>
  <si>
    <t>現況写真</t>
    <rPh sb="0" eb="4">
      <t>ゲンキョウシャシン</t>
    </rPh>
    <phoneticPr fontId="1"/>
  </si>
  <si>
    <t>交通規制図</t>
    <rPh sb="0" eb="5">
      <t>コウツウキセイズ</t>
    </rPh>
    <phoneticPr fontId="1"/>
  </si>
  <si>
    <t>他</t>
    <rPh sb="0" eb="1">
      <t>ホカ</t>
    </rPh>
    <phoneticPr fontId="1"/>
  </si>
  <si>
    <t>昼間</t>
    <rPh sb="0" eb="2">
      <t>ヒルマ</t>
    </rPh>
    <phoneticPr fontId="1"/>
  </si>
  <si>
    <t>元号の選択</t>
    <rPh sb="0" eb="2">
      <t>ゲンゴウ</t>
    </rPh>
    <rPh sb="3" eb="5">
      <t>センタク</t>
    </rPh>
    <phoneticPr fontId="1"/>
  </si>
  <si>
    <t>年の選択</t>
    <rPh sb="0" eb="1">
      <t>ネン</t>
    </rPh>
    <rPh sb="2" eb="4">
      <t>センタク</t>
    </rPh>
    <phoneticPr fontId="1"/>
  </si>
  <si>
    <t>月の選択</t>
    <rPh sb="0" eb="1">
      <t>ツキ</t>
    </rPh>
    <rPh sb="2" eb="4">
      <t>センタク</t>
    </rPh>
    <phoneticPr fontId="1"/>
  </si>
  <si>
    <t>日の選択</t>
    <rPh sb="0" eb="1">
      <t>ヒ</t>
    </rPh>
    <rPh sb="2" eb="4">
      <t>センタク</t>
    </rPh>
    <phoneticPr fontId="1"/>
  </si>
  <si>
    <t>他の選択</t>
    <rPh sb="0" eb="1">
      <t>ホカ</t>
    </rPh>
    <rPh sb="2" eb="4">
      <t>センタク</t>
    </rPh>
    <phoneticPr fontId="1"/>
  </si>
  <si>
    <t>発番の選択</t>
    <rPh sb="0" eb="2">
      <t>ハツバン</t>
    </rPh>
    <rPh sb="3" eb="5">
      <t>センタク</t>
    </rPh>
    <phoneticPr fontId="1"/>
  </si>
  <si>
    <t>―</t>
    <phoneticPr fontId="1"/>
  </si>
  <si>
    <t>日間</t>
    <rPh sb="0" eb="2">
      <t>ニチカン</t>
    </rPh>
    <phoneticPr fontId="1"/>
  </si>
  <si>
    <t>工事実施の方法</t>
    <rPh sb="0" eb="2">
      <t>コウジ</t>
    </rPh>
    <rPh sb="2" eb="4">
      <t>ジッシ</t>
    </rPh>
    <rPh sb="5" eb="7">
      <t>ホウホウ</t>
    </rPh>
    <phoneticPr fontId="1"/>
  </si>
  <si>
    <t>無</t>
    <phoneticPr fontId="1"/>
  </si>
  <si>
    <t>部分規制</t>
    <phoneticPr fontId="1"/>
  </si>
  <si>
    <t>仮歩道(最寄)</t>
    <phoneticPr fontId="1"/>
  </si>
  <si>
    <t>一車線規制</t>
    <rPh sb="0" eb="5">
      <t>イッシャセンキセイ</t>
    </rPh>
    <phoneticPr fontId="1"/>
  </si>
  <si>
    <t>片側通行</t>
    <rPh sb="0" eb="4">
      <t>カタガワツウコウ</t>
    </rPh>
    <phoneticPr fontId="1"/>
  </si>
  <si>
    <t>通行止</t>
    <rPh sb="0" eb="3">
      <t>ツウコウシ</t>
    </rPh>
    <phoneticPr fontId="1"/>
  </si>
  <si>
    <t>通行止(周辺迂回)</t>
    <phoneticPr fontId="1"/>
  </si>
  <si>
    <t>時間帯</t>
    <rPh sb="0" eb="3">
      <t>ジカンタイ</t>
    </rPh>
    <phoneticPr fontId="1"/>
  </si>
  <si>
    <t>夜間</t>
    <rPh sb="0" eb="2">
      <t>ヤカン</t>
    </rPh>
    <phoneticPr fontId="1"/>
  </si>
  <si>
    <t>昼夜間</t>
    <rPh sb="0" eb="3">
      <t>チュウヤカン</t>
    </rPh>
    <phoneticPr fontId="1"/>
  </si>
  <si>
    <t>車道通行止規制合計日数</t>
    <phoneticPr fontId="1"/>
  </si>
  <si>
    <t>＜ある場合は迂回路図の添付が必要＞</t>
  </si>
  <si>
    <t>路線名</t>
    <rPh sb="0" eb="3">
      <t>ロセンメイ</t>
    </rPh>
    <phoneticPr fontId="1"/>
  </si>
  <si>
    <t>場所</t>
    <rPh sb="0" eb="2">
      <t>バショ</t>
    </rPh>
    <phoneticPr fontId="1"/>
  </si>
  <si>
    <t>三田市</t>
    <rPh sb="0" eb="3">
      <t>サンダシ</t>
    </rPh>
    <phoneticPr fontId="1"/>
  </si>
  <si>
    <t>添付書類</t>
    <rPh sb="0" eb="4">
      <t>テンプショルイ</t>
    </rPh>
    <phoneticPr fontId="1"/>
  </si>
  <si>
    <t>損害賠償責任負担請書</t>
  </si>
  <si>
    <t>位置図</t>
    <rPh sb="0" eb="3">
      <t>イチズ</t>
    </rPh>
    <phoneticPr fontId="1"/>
  </si>
  <si>
    <t>平面図</t>
    <rPh sb="0" eb="2">
      <t>ヘイメン</t>
    </rPh>
    <phoneticPr fontId="1"/>
  </si>
  <si>
    <t>断面図</t>
    <rPh sb="0" eb="2">
      <t>ダンメン</t>
    </rPh>
    <phoneticPr fontId="1"/>
  </si>
  <si>
    <t>迂回路図(車道通行止時のみ)</t>
    <phoneticPr fontId="1"/>
  </si>
  <si>
    <t>法面</t>
    <rPh sb="0" eb="2">
      <t>ノリメン</t>
    </rPh>
    <phoneticPr fontId="1"/>
  </si>
  <si>
    <t>側溝</t>
    <rPh sb="0" eb="2">
      <t>ソッコウ</t>
    </rPh>
    <phoneticPr fontId="1"/>
  </si>
  <si>
    <t>その他場所の選択</t>
    <rPh sb="2" eb="3">
      <t>タ</t>
    </rPh>
    <rPh sb="3" eb="5">
      <t>バショ</t>
    </rPh>
    <rPh sb="6" eb="8">
      <t>センタク</t>
    </rPh>
    <phoneticPr fontId="1"/>
  </si>
  <si>
    <t>地先等選択</t>
    <rPh sb="0" eb="2">
      <t>チサキ</t>
    </rPh>
    <rPh sb="2" eb="3">
      <t>トウ</t>
    </rPh>
    <rPh sb="3" eb="5">
      <t>センタク</t>
    </rPh>
    <phoneticPr fontId="1"/>
  </si>
  <si>
    <t>：</t>
    <phoneticPr fontId="1"/>
  </si>
  <si>
    <t>直接入力箇所</t>
    <rPh sb="0" eb="4">
      <t>チョクセツニュウリョク</t>
    </rPh>
    <rPh sb="4" eb="6">
      <t>カショ</t>
    </rPh>
    <phoneticPr fontId="1"/>
  </si>
  <si>
    <t>直接入力可能箇所</t>
    <rPh sb="0" eb="4">
      <t>チョクセツニュウリョク</t>
    </rPh>
    <rPh sb="4" eb="6">
      <t>カノウ</t>
    </rPh>
    <rPh sb="6" eb="8">
      <t>カショ</t>
    </rPh>
    <phoneticPr fontId="1"/>
  </si>
  <si>
    <t>選択入力箇所</t>
    <rPh sb="0" eb="2">
      <t>センタク</t>
    </rPh>
    <rPh sb="2" eb="4">
      <t>ニュウリョク</t>
    </rPh>
    <rPh sb="4" eb="6">
      <t>カショ</t>
    </rPh>
    <phoneticPr fontId="1"/>
  </si>
  <si>
    <t>選択入力可能箇所</t>
    <rPh sb="0" eb="2">
      <t>センタク</t>
    </rPh>
    <rPh sb="2" eb="4">
      <t>ニュウリョク</t>
    </rPh>
    <rPh sb="4" eb="6">
      <t>カノウ</t>
    </rPh>
    <rPh sb="6" eb="8">
      <t>カショ</t>
    </rPh>
    <phoneticPr fontId="1"/>
  </si>
  <si>
    <t>占用目的文末の選択</t>
    <rPh sb="0" eb="4">
      <t>センヨウモクテキ</t>
    </rPh>
    <rPh sb="4" eb="6">
      <t>ブンマツ</t>
    </rPh>
    <rPh sb="7" eb="9">
      <t>センタク</t>
    </rPh>
    <phoneticPr fontId="1"/>
  </si>
  <si>
    <t>のため</t>
    <phoneticPr fontId="1"/>
  </si>
  <si>
    <t>ため</t>
    <phoneticPr fontId="1"/>
  </si>
  <si>
    <t>同意書(必要時のみ)</t>
    <rPh sb="0" eb="3">
      <t>ドウイショ</t>
    </rPh>
    <rPh sb="4" eb="6">
      <t>ヒツヨウ</t>
    </rPh>
    <rPh sb="6" eb="7">
      <t>トキ</t>
    </rPh>
    <phoneticPr fontId="1"/>
  </si>
  <si>
    <t>またがってしまう場合は「印刷範囲のクリア」をせずに、縮小印刷してください。</t>
    <rPh sb="8" eb="10">
      <t>バアイ</t>
    </rPh>
    <rPh sb="26" eb="28">
      <t>シュクショウ</t>
    </rPh>
    <rPh sb="28" eb="30">
      <t>インサツ</t>
    </rPh>
    <phoneticPr fontId="1"/>
  </si>
  <si>
    <t>＜これより右側の列は印刷されません。＞</t>
    <rPh sb="5" eb="7">
      <t>ミギガワ</t>
    </rPh>
    <rPh sb="8" eb="9">
      <t>レツ</t>
    </rPh>
    <rPh sb="10" eb="12">
      <t>インサツ</t>
    </rPh>
    <phoneticPr fontId="1"/>
  </si>
  <si>
    <t>申請者の押印は省略することができる。</t>
    <rPh sb="0" eb="3">
      <t>シンセイシャ</t>
    </rPh>
    <rPh sb="4" eb="6">
      <t>オウイン</t>
    </rPh>
    <rPh sb="7" eb="9">
      <t>ショウリャク</t>
    </rPh>
    <phoneticPr fontId="1"/>
  </si>
  <si>
    <t>9.</t>
    <phoneticPr fontId="1"/>
  </si>
  <si>
    <t>← 申請日を記載してください。</t>
    <rPh sb="2" eb="4">
      <t>シンセイ</t>
    </rPh>
    <rPh sb="4" eb="5">
      <t>ビ</t>
    </rPh>
    <rPh sb="6" eb="8">
      <t>キサイ</t>
    </rPh>
    <phoneticPr fontId="1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</si>
  <si>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1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</si>
  <si>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1"/>
  </si>
  <si>
    <t>← 左の○印を「昼間」等の文字上に移動させてください。</t>
    <rPh sb="8" eb="10">
      <t>ヒルマ</t>
    </rPh>
    <phoneticPr fontId="1"/>
  </si>
  <si>
    <t>← 左の○印を「無」等の文字上に移動させてください。</t>
    <rPh sb="8" eb="9">
      <t>ム</t>
    </rPh>
    <phoneticPr fontId="1"/>
  </si>
  <si>
    <t>← 左の○印を添付書類の該当する文字上に
　　 移動させてください。</t>
    <rPh sb="7" eb="11">
      <t>テンプショルイ</t>
    </rPh>
    <rPh sb="12" eb="14">
      <t>ガイトウ</t>
    </rPh>
    <phoneticPr fontId="1"/>
  </si>
  <si>
    <t>第</t>
    <rPh sb="0" eb="1">
      <t>ダイ</t>
    </rPh>
    <phoneticPr fontId="1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</si>
  <si>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1"/>
  </si>
  <si>
    <t>＜注意＞　色なしで印刷されます。</t>
    <rPh sb="5" eb="6">
      <t>イロ</t>
    </rPh>
    <rPh sb="9" eb="11">
      <t>インサツ</t>
    </rPh>
    <phoneticPr fontId="1"/>
  </si>
  <si>
    <t>での</t>
    <phoneticPr fontId="1"/>
  </si>
  <si>
    <t>にあたり、第三者又は市に損害を及ぼしたときは、一切の損害責任を負います。</t>
    <phoneticPr fontId="1"/>
  </si>
  <si>
    <t xml:space="preserve">← 申請書表紙の 市道路線名 </t>
    <phoneticPr fontId="1"/>
  </si>
  <si>
    <t>← 日付（申請書表紙の申請日と同じかそれ以前の日付）を記載してください。</t>
    <rPh sb="5" eb="8">
      <t>シンセイショ</t>
    </rPh>
    <rPh sb="8" eb="10">
      <t>ヒョウシ</t>
    </rPh>
    <rPh sb="15" eb="16">
      <t>オナ</t>
    </rPh>
    <rPh sb="27" eb="29">
      <t>キサイ</t>
    </rPh>
    <phoneticPr fontId="1"/>
  </si>
  <si>
    <t>同　　意　　書</t>
    <phoneticPr fontId="1"/>
  </si>
  <si>
    <t>氏　名</t>
    <rPh sb="0" eb="1">
      <t>シ</t>
    </rPh>
    <rPh sb="2" eb="3">
      <t>ナ</t>
    </rPh>
    <phoneticPr fontId="1"/>
  </si>
  <si>
    <t>組織名</t>
    <rPh sb="0" eb="2">
      <t>ソシキ</t>
    </rPh>
    <phoneticPr fontId="1"/>
  </si>
  <si>
    <t>このたび、下記の法定外公共物を</t>
    <phoneticPr fontId="1"/>
  </si>
  <si>
    <t>することに同意します。</t>
    <phoneticPr fontId="1"/>
  </si>
  <si>
    <t>種 類</t>
    <rPh sb="0" eb="1">
      <t>シュ</t>
    </rPh>
    <rPh sb="2" eb="3">
      <t>タグイ</t>
    </rPh>
    <phoneticPr fontId="1"/>
  </si>
  <si>
    <t>里　道</t>
    <rPh sb="0" eb="1">
      <t>サト</t>
    </rPh>
    <rPh sb="2" eb="3">
      <t>ミチ</t>
    </rPh>
    <phoneticPr fontId="1"/>
  </si>
  <si>
    <t>水　路</t>
    <rPh sb="0" eb="1">
      <t>ミズ</t>
    </rPh>
    <rPh sb="2" eb="3">
      <t>ロ</t>
    </rPh>
    <phoneticPr fontId="1"/>
  </si>
  <si>
    <t>← 同意日を記載してください。</t>
    <rPh sb="2" eb="5">
      <t>ドウイビ</t>
    </rPh>
    <rPh sb="6" eb="8">
      <t>キサイ</t>
    </rPh>
    <phoneticPr fontId="1"/>
  </si>
  <si>
    <t>← 同意者の住所、組織名(団体名)、氏名を記載してください。</t>
    <rPh sb="9" eb="12">
      <t>ソシキメイ</t>
    </rPh>
    <rPh sb="21" eb="23">
      <t>キサイ</t>
    </rPh>
    <phoneticPr fontId="1"/>
  </si>
  <si>
    <t>← 氏名について、自署した場合は押印を省略することができます。</t>
    <rPh sb="2" eb="4">
      <t>シメイ</t>
    </rPh>
    <rPh sb="9" eb="11">
      <t>ジショ</t>
    </rPh>
    <rPh sb="13" eb="15">
      <t>バアイ</t>
    </rPh>
    <phoneticPr fontId="1"/>
  </si>
  <si>
    <t>← 上記に該当がない場合は、「その他」に○印を移動させ
　（　）内に内容を記載してください。</t>
    <rPh sb="2" eb="4">
      <t>ジョウキ</t>
    </rPh>
    <rPh sb="5" eb="7">
      <t>ガイトウ</t>
    </rPh>
    <rPh sb="10" eb="12">
      <t>バアイ</t>
    </rPh>
    <rPh sb="17" eb="18">
      <t>タ</t>
    </rPh>
    <rPh sb="32" eb="33">
      <t>ナイ</t>
    </rPh>
    <rPh sb="34" eb="36">
      <t>ナイヨウ</t>
    </rPh>
    <rPh sb="37" eb="39">
      <t>キサイ</t>
    </rPh>
    <phoneticPr fontId="1"/>
  </si>
  <si>
    <t>改築</t>
    <phoneticPr fontId="1"/>
  </si>
  <si>
    <t>掘削</t>
    <rPh sb="0" eb="2">
      <t>クッサク</t>
    </rPh>
    <phoneticPr fontId="1"/>
  </si>
  <si>
    <t>のみ、農会長や水利組合長、自治区長や自治会長等の同意書を添付してください。</t>
    <phoneticPr fontId="1"/>
  </si>
  <si>
    <t>発 第</t>
    <rPh sb="0" eb="1">
      <t>ハツ</t>
    </rPh>
    <rPh sb="2" eb="3">
      <t>ダイ</t>
    </rPh>
    <phoneticPr fontId="1"/>
  </si>
  <si>
    <t>（掘削がある場合のみ）</t>
    <rPh sb="1" eb="3">
      <t>クッサク</t>
    </rPh>
    <rPh sb="6" eb="8">
      <t>バアイ</t>
    </rPh>
    <phoneticPr fontId="1"/>
  </si>
  <si>
    <t>特記事項</t>
    <rPh sb="0" eb="4">
      <t>トッキジコウ</t>
    </rPh>
    <phoneticPr fontId="1"/>
  </si>
  <si>
    <t>○ 提出は必要事項を記入のうえ、本紙のみ１部提出すること。</t>
    <rPh sb="2" eb="4">
      <t>テイシュツ</t>
    </rPh>
    <rPh sb="5" eb="7">
      <t>ヒツヨウ</t>
    </rPh>
    <rPh sb="7" eb="9">
      <t>ジコウ</t>
    </rPh>
    <rPh sb="10" eb="12">
      <t>キニュウ</t>
    </rPh>
    <rPh sb="16" eb="18">
      <t>ホンシ</t>
    </rPh>
    <rPh sb="21" eb="22">
      <t>ブ</t>
    </rPh>
    <rPh sb="22" eb="24">
      <t>テイシュツ</t>
    </rPh>
    <phoneticPr fontId="13"/>
  </si>
  <si>
    <t>場合は空白で可能）</t>
    <rPh sb="0" eb="2">
      <t>バアイ</t>
    </rPh>
    <phoneticPr fontId="1"/>
  </si>
  <si>
    <t>（↑左欄に日付を入れた</t>
    <phoneticPr fontId="1"/>
  </si>
  <si>
    <t>工事等の場所</t>
    <rPh sb="4" eb="6">
      <t>バショ</t>
    </rPh>
    <phoneticPr fontId="1"/>
  </si>
  <si>
    <t>工事等の期間</t>
    <rPh sb="4" eb="6">
      <t>キカン</t>
    </rPh>
    <phoneticPr fontId="1"/>
  </si>
  <si>
    <t>）第</t>
    <rPh sb="1" eb="2">
      <t>ダイ</t>
    </rPh>
    <phoneticPr fontId="1"/>
  </si>
  <si>
    <t>年</t>
    <phoneticPr fontId="1"/>
  </si>
  <si>
    <t>月</t>
    <phoneticPr fontId="1"/>
  </si>
  <si>
    <t>日</t>
    <phoneticPr fontId="1"/>
  </si>
  <si>
    <t>写真（着手前、工事中、完了後）を添付し、１部提出すること。</t>
  </si>
  <si>
    <t>完了</t>
    <rPh sb="0" eb="2">
      <t>カンリョウ</t>
    </rPh>
    <phoneticPr fontId="1"/>
  </si>
  <si>
    <t>← 提出日を記載してください。</t>
    <rPh sb="2" eb="5">
      <t>テイシュツビ</t>
    </rPh>
    <rPh sb="6" eb="8">
      <t>キサイ</t>
    </rPh>
    <phoneticPr fontId="1"/>
  </si>
  <si>
    <t>← 枠内に必要事項を記載してください。</t>
    <phoneticPr fontId="1"/>
  </si>
  <si>
    <t>舗装本復旧実施業者 ：</t>
    <rPh sb="0" eb="2">
      <t>ホソウ</t>
    </rPh>
    <rPh sb="2" eb="3">
      <t>ホン</t>
    </rPh>
    <rPh sb="3" eb="5">
      <t>フッキュウ</t>
    </rPh>
    <rPh sb="5" eb="7">
      <t>ジッシ</t>
    </rPh>
    <rPh sb="7" eb="9">
      <t>ギョウシャ</t>
    </rPh>
    <phoneticPr fontId="14"/>
  </si>
  <si>
    <t>← 提出部数、添付写真についてご注意ください。</t>
    <rPh sb="2" eb="4">
      <t>テイシュツ</t>
    </rPh>
    <rPh sb="4" eb="6">
      <t>ブスウ</t>
    </rPh>
    <phoneticPr fontId="1"/>
  </si>
  <si>
    <t>（掘削があった場合のみ）</t>
    <rPh sb="1" eb="3">
      <t>クッサク</t>
    </rPh>
    <rPh sb="7" eb="9">
      <t>バアイ</t>
    </rPh>
    <phoneticPr fontId="1"/>
  </si>
  <si>
    <t>またがってしまう場合は「印刷範囲のクリア」をせずに、縮小印刷してください。</t>
    <phoneticPr fontId="1"/>
  </si>
  <si>
    <t>＜これより上側の行は印刷されません。＞　</t>
    <rPh sb="5" eb="7">
      <t>ウエガワ</t>
    </rPh>
    <phoneticPr fontId="1"/>
  </si>
  <si>
    <t>← 提出部数についてご注意ください。</t>
    <rPh sb="2" eb="6">
      <t>テイシュツブスウ</t>
    </rPh>
    <rPh sb="11" eb="13">
      <t>チュウイ</t>
    </rPh>
    <phoneticPr fontId="1"/>
  </si>
  <si>
    <t>あて</t>
    <phoneticPr fontId="1"/>
  </si>
  <si>
    <t>損害賠償責任負担請書</t>
    <rPh sb="0" eb="1">
      <t>ソン</t>
    </rPh>
    <rPh sb="1" eb="2">
      <t>ガイ</t>
    </rPh>
    <rPh sb="2" eb="3">
      <t>バイ</t>
    </rPh>
    <rPh sb="3" eb="4">
      <t>ショウ</t>
    </rPh>
    <rPh sb="4" eb="5">
      <t>セキ</t>
    </rPh>
    <rPh sb="5" eb="6">
      <t>ニン</t>
    </rPh>
    <rPh sb="6" eb="7">
      <t>フ</t>
    </rPh>
    <rPh sb="7" eb="8">
      <t>タン</t>
    </rPh>
    <rPh sb="8" eb="9">
      <t>ショウ</t>
    </rPh>
    <rPh sb="9" eb="10">
      <t>ショ</t>
    </rPh>
    <phoneticPr fontId="1"/>
  </si>
  <si>
    <t xml:space="preserve"> その他</t>
    <rPh sb="3" eb="4">
      <t>タ</t>
    </rPh>
    <phoneticPr fontId="1"/>
  </si>
  <si>
    <t>車道　無</t>
    <rPh sb="0" eb="2">
      <t>シャドウ</t>
    </rPh>
    <rPh sb="3" eb="4">
      <t>ナシ</t>
    </rPh>
    <phoneticPr fontId="1"/>
  </si>
  <si>
    <t>車道　部分規制</t>
    <rPh sb="0" eb="2">
      <t>シャドウ</t>
    </rPh>
    <rPh sb="3" eb="7">
      <t>ブブンキセイ</t>
    </rPh>
    <phoneticPr fontId="1"/>
  </si>
  <si>
    <t>車道　一車線規制</t>
    <rPh sb="0" eb="2">
      <t>シャドウ</t>
    </rPh>
    <rPh sb="3" eb="8">
      <t>イッシャセンキセイ</t>
    </rPh>
    <phoneticPr fontId="1"/>
  </si>
  <si>
    <t>車道　片側通行</t>
    <rPh sb="0" eb="2">
      <t>シャドウ</t>
    </rPh>
    <rPh sb="3" eb="7">
      <t>カタガワツウコウ</t>
    </rPh>
    <phoneticPr fontId="1"/>
  </si>
  <si>
    <t>車道　通行止</t>
    <rPh sb="0" eb="2">
      <t>シャドウ</t>
    </rPh>
    <rPh sb="3" eb="6">
      <t>ツウコウシ</t>
    </rPh>
    <phoneticPr fontId="1"/>
  </si>
  <si>
    <t>歩道　無</t>
    <rPh sb="0" eb="2">
      <t>ホドウ</t>
    </rPh>
    <rPh sb="3" eb="4">
      <t>ナシ</t>
    </rPh>
    <phoneticPr fontId="1"/>
  </si>
  <si>
    <t>歩道　部分規制</t>
    <rPh sb="0" eb="2">
      <t>ホドウ</t>
    </rPh>
    <rPh sb="3" eb="7">
      <t>ブブンキセイ</t>
    </rPh>
    <phoneticPr fontId="1"/>
  </si>
  <si>
    <t>歩道　仮歩道(最寄)</t>
    <rPh sb="0" eb="2">
      <t>ホドウ</t>
    </rPh>
    <rPh sb="3" eb="6">
      <t>カリホドウ</t>
    </rPh>
    <rPh sb="7" eb="9">
      <t>モヨ</t>
    </rPh>
    <phoneticPr fontId="1"/>
  </si>
  <si>
    <t>歩道　通行止(周辺迂回)</t>
    <rPh sb="0" eb="2">
      <t>ホドウ</t>
    </rPh>
    <rPh sb="3" eb="6">
      <t>ツウコウシ</t>
    </rPh>
    <rPh sb="7" eb="11">
      <t>シュウヘンウカイ</t>
    </rPh>
    <phoneticPr fontId="1"/>
  </si>
  <si>
    <t>：</t>
    <phoneticPr fontId="1"/>
  </si>
  <si>
    <t>車道ではない、または車道部で交通規制をしない場合。</t>
    <rPh sb="0" eb="2">
      <t>シャドウ</t>
    </rPh>
    <rPh sb="10" eb="13">
      <t>シャドウブ</t>
    </rPh>
    <rPh sb="14" eb="18">
      <t>コウツウキセイ</t>
    </rPh>
    <rPh sb="22" eb="24">
      <t>バアイ</t>
    </rPh>
    <phoneticPr fontId="1"/>
  </si>
  <si>
    <t>車道部で、通常の通行を確保しながら路側等のみの交通規制をする場合。</t>
    <rPh sb="0" eb="3">
      <t>シャドウブ</t>
    </rPh>
    <rPh sb="5" eb="7">
      <t>ツウジョウ</t>
    </rPh>
    <rPh sb="8" eb="10">
      <t>ツウコウ</t>
    </rPh>
    <rPh sb="11" eb="13">
      <t>カクホ</t>
    </rPh>
    <rPh sb="17" eb="19">
      <t>ロソク</t>
    </rPh>
    <rPh sb="19" eb="20">
      <t>トウ</t>
    </rPh>
    <rPh sb="23" eb="27">
      <t>コウツウキセイ</t>
    </rPh>
    <rPh sb="30" eb="32">
      <t>バアイ</t>
    </rPh>
    <phoneticPr fontId="1"/>
  </si>
  <si>
    <t>片側2車線以上の道路で、そのうち1車線の交通規制をする場合。</t>
    <rPh sb="0" eb="2">
      <t>カタガワ</t>
    </rPh>
    <rPh sb="3" eb="5">
      <t>シャセン</t>
    </rPh>
    <rPh sb="5" eb="7">
      <t>イジョウ</t>
    </rPh>
    <rPh sb="8" eb="10">
      <t>ドウロ</t>
    </rPh>
    <rPh sb="17" eb="19">
      <t>シャセン</t>
    </rPh>
    <rPh sb="20" eb="24">
      <t>コウツウキセイ</t>
    </rPh>
    <rPh sb="27" eb="29">
      <t>バアイ</t>
    </rPh>
    <phoneticPr fontId="1"/>
  </si>
  <si>
    <t>車道部で、片側通行の交通規制をする場合。</t>
    <rPh sb="0" eb="3">
      <t>シャドウブ</t>
    </rPh>
    <rPh sb="5" eb="9">
      <t>カタガワツウコウ</t>
    </rPh>
    <rPh sb="10" eb="14">
      <t>コウツウキセイ</t>
    </rPh>
    <rPh sb="17" eb="19">
      <t>バアイ</t>
    </rPh>
    <phoneticPr fontId="1"/>
  </si>
  <si>
    <r>
      <t xml:space="preserve">車道部で、通行止の交通規制をする場合。 → </t>
    </r>
    <r>
      <rPr>
        <u/>
        <sz val="10"/>
        <color rgb="FFFF0000"/>
        <rFont val="ＭＳ 明朝"/>
        <family val="1"/>
        <charset val="128"/>
      </rPr>
      <t>「車道通行止規制合計日数」の欄に日数の入力と、迂回路図を添付してください。</t>
    </r>
    <rPh sb="0" eb="3">
      <t>シャドウブ</t>
    </rPh>
    <rPh sb="5" eb="8">
      <t>ツウコウシ</t>
    </rPh>
    <rPh sb="9" eb="13">
      <t>コウツウキセイ</t>
    </rPh>
    <rPh sb="16" eb="18">
      <t>バアイ</t>
    </rPh>
    <rPh sb="23" eb="25">
      <t>シャドウ</t>
    </rPh>
    <rPh sb="25" eb="27">
      <t>ツウコウ</t>
    </rPh>
    <rPh sb="27" eb="28">
      <t>シ</t>
    </rPh>
    <rPh sb="28" eb="30">
      <t>キセイ</t>
    </rPh>
    <rPh sb="30" eb="34">
      <t>ゴウケイニッスウ</t>
    </rPh>
    <rPh sb="36" eb="37">
      <t>ラン</t>
    </rPh>
    <rPh sb="38" eb="40">
      <t>ニッスウ</t>
    </rPh>
    <rPh sb="41" eb="43">
      <t>ニュウリョク</t>
    </rPh>
    <rPh sb="45" eb="49">
      <t>ウカイロズ</t>
    </rPh>
    <rPh sb="50" eb="52">
      <t>テンプ</t>
    </rPh>
    <phoneticPr fontId="1"/>
  </si>
  <si>
    <t>歩道ではない、または歩道部で交通規制をしない場合。</t>
    <rPh sb="0" eb="2">
      <t>ホドウ</t>
    </rPh>
    <rPh sb="10" eb="12">
      <t>ホドウ</t>
    </rPh>
    <phoneticPr fontId="1"/>
  </si>
  <si>
    <t>歩道部で、通常の通行を確保しながら路側等のみの交通規制をする場合。</t>
    <rPh sb="0" eb="1">
      <t>ホ</t>
    </rPh>
    <phoneticPr fontId="1"/>
  </si>
  <si>
    <t>歩道部を通行止とし、その交通規制区域の最寄に仮歩道を設ける場合。</t>
    <rPh sb="0" eb="3">
      <t>ホドウブ</t>
    </rPh>
    <rPh sb="4" eb="7">
      <t>ツウコウシ</t>
    </rPh>
    <rPh sb="12" eb="16">
      <t>コウツウキセイ</t>
    </rPh>
    <rPh sb="16" eb="18">
      <t>クイキ</t>
    </rPh>
    <rPh sb="19" eb="21">
      <t>モヨ</t>
    </rPh>
    <rPh sb="22" eb="23">
      <t>カリ</t>
    </rPh>
    <rPh sb="23" eb="25">
      <t>ホドウ</t>
    </rPh>
    <rPh sb="26" eb="27">
      <t>モウ</t>
    </rPh>
    <rPh sb="29" eb="31">
      <t>バアイ</t>
    </rPh>
    <phoneticPr fontId="1"/>
  </si>
  <si>
    <t>歩道部を通行止とし、その対面にある歩道等へ迂回をさせる場合。</t>
    <rPh sb="0" eb="3">
      <t>ホドウブ</t>
    </rPh>
    <rPh sb="4" eb="7">
      <t>ツウコウシ</t>
    </rPh>
    <rPh sb="12" eb="14">
      <t>タイメン</t>
    </rPh>
    <rPh sb="17" eb="19">
      <t>ホドウ</t>
    </rPh>
    <rPh sb="19" eb="20">
      <t>トウ</t>
    </rPh>
    <rPh sb="21" eb="23">
      <t>ウカイ</t>
    </rPh>
    <rPh sb="27" eb="29">
      <t>バアイ</t>
    </rPh>
    <phoneticPr fontId="1"/>
  </si>
  <si>
    <t>－</t>
    <phoneticPr fontId="1"/>
  </si>
  <si>
    <t>日付け</t>
    <rPh sb="0" eb="1">
      <t>ヒ</t>
    </rPh>
    <rPh sb="1" eb="2">
      <t>ツ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</si>
  <si>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</si>
  <si>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</si>
  <si>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</si>
  <si>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1"/>
  </si>
  <si>
    <t>工事等について、着手しますので本書を提出します。</t>
    <rPh sb="0" eb="3">
      <t>コウジトウ</t>
    </rPh>
    <phoneticPr fontId="1"/>
  </si>
  <si>
    <t>道・法の選択</t>
    <rPh sb="0" eb="1">
      <t>ドウ</t>
    </rPh>
    <rPh sb="2" eb="3">
      <t>ホウ</t>
    </rPh>
    <rPh sb="4" eb="6">
      <t>センタク</t>
    </rPh>
    <phoneticPr fontId="1"/>
  </si>
  <si>
    <t>法</t>
    <rPh sb="0" eb="1">
      <t>ホウ</t>
    </rPh>
    <phoneticPr fontId="1"/>
  </si>
  <si>
    <t>工事等について、完了しましたので本書を提出します。</t>
    <rPh sb="0" eb="3">
      <t>コウジトウ</t>
    </rPh>
    <phoneticPr fontId="1"/>
  </si>
  <si>
    <t>道路工事施行承認申請書</t>
    <rPh sb="0" eb="2">
      <t>ドウロ</t>
    </rPh>
    <rPh sb="2" eb="8">
      <t>コウジセコウショウニン</t>
    </rPh>
    <rPh sb="8" eb="11">
      <t>シンセイショ</t>
    </rPh>
    <phoneticPr fontId="1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</si>
  <si>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</si>
  <si>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"/>
  </si>
  <si>
    <t>← 変更の場合は、従前承認書の番号と承認年月日を記載してください。</t>
    <rPh sb="2" eb="4">
      <t>ヘンコウ</t>
    </rPh>
    <rPh sb="5" eb="7">
      <t>バアイ</t>
    </rPh>
    <rPh sb="9" eb="11">
      <t>ジュウゼン</t>
    </rPh>
    <rPh sb="11" eb="13">
      <t>ショウニン</t>
    </rPh>
    <rPh sb="13" eb="14">
      <t>ショ</t>
    </rPh>
    <rPh sb="15" eb="17">
      <t>バンゴウ</t>
    </rPh>
    <rPh sb="18" eb="20">
      <t>ショウニン</t>
    </rPh>
    <rPh sb="20" eb="23">
      <t>ネンガッピ</t>
    </rPh>
    <rPh sb="24" eb="26">
      <t>キサイ</t>
    </rPh>
    <phoneticPr fontId="1"/>
  </si>
  <si>
    <t>← 承認時等に連絡しますので、電話番号等を記載してください。</t>
    <rPh sb="2" eb="4">
      <t>ショウニン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1"/>
  </si>
  <si>
    <t>施工目的</t>
    <rPh sb="0" eb="2">
      <t>セコウ</t>
    </rPh>
    <rPh sb="2" eb="4">
      <t>モクテキ</t>
    </rPh>
    <phoneticPr fontId="1"/>
  </si>
  <si>
    <t>施工場所</t>
    <rPh sb="0" eb="2">
      <t>セコウ</t>
    </rPh>
    <rPh sb="2" eb="4">
      <t>バショ</t>
    </rPh>
    <phoneticPr fontId="1"/>
  </si>
  <si>
    <t>構造</t>
    <rPh sb="0" eb="2">
      <t>コウゾウ</t>
    </rPh>
    <phoneticPr fontId="1"/>
  </si>
  <si>
    <t>面積</t>
    <rPh sb="0" eb="2">
      <t>メンセキ</t>
    </rPh>
    <phoneticPr fontId="1"/>
  </si>
  <si>
    <t>体積</t>
    <rPh sb="0" eb="2">
      <t>タイセキ</t>
    </rPh>
    <phoneticPr fontId="1"/>
  </si>
  <si>
    <t>延長</t>
    <rPh sb="0" eb="2">
      <t>エンチョウ</t>
    </rPh>
    <phoneticPr fontId="1"/>
  </si>
  <si>
    <t>工事概要</t>
    <rPh sb="0" eb="4">
      <t>コウジガイヨウ</t>
    </rPh>
    <phoneticPr fontId="1"/>
  </si>
  <si>
    <t>工事の期間</t>
    <rPh sb="0" eb="2">
      <t>コウジ</t>
    </rPh>
    <rPh sb="3" eb="5">
      <t>キカン</t>
    </rPh>
    <phoneticPr fontId="1"/>
  </si>
  <si>
    <t>施工業者</t>
    <rPh sb="0" eb="4">
      <t>セコウギョウシャ</t>
    </rPh>
    <phoneticPr fontId="1"/>
  </si>
  <si>
    <t>工　事　種　別</t>
    <rPh sb="0" eb="1">
      <t>コウ</t>
    </rPh>
    <rPh sb="2" eb="3">
      <t>コト</t>
    </rPh>
    <rPh sb="4" eb="5">
      <t>シュ</t>
    </rPh>
    <rPh sb="6" eb="7">
      <t>ベツ</t>
    </rPh>
    <phoneticPr fontId="1"/>
  </si>
  <si>
    <t>施　工　数　量</t>
    <rPh sb="0" eb="1">
      <t>シ</t>
    </rPh>
    <rPh sb="2" eb="3">
      <t>コウ</t>
    </rPh>
    <rPh sb="4" eb="5">
      <t>カズ</t>
    </rPh>
    <rPh sb="6" eb="7">
      <t>リョウ</t>
    </rPh>
    <phoneticPr fontId="1"/>
  </si>
  <si>
    <t>承認</t>
    <rPh sb="0" eb="2">
      <t>ショウニン</t>
    </rPh>
    <phoneticPr fontId="1"/>
  </si>
  <si>
    <t>承認の翌</t>
    <rPh sb="0" eb="2">
      <t>ショウニン</t>
    </rPh>
    <rPh sb="3" eb="4">
      <t>ヨク</t>
    </rPh>
    <phoneticPr fontId="1"/>
  </si>
  <si>
    <t>業者名</t>
    <rPh sb="0" eb="3">
      <t>ギョウシャメイ</t>
    </rPh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</si>
  <si>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</si>
  <si>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</si>
  <si>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>については、該当するものを○で囲み、変更の場合には、従前の承認書又は回答書の番号及び年月日</t>
    <rPh sb="6" eb="8">
      <t>ガイトウ</t>
    </rPh>
    <rPh sb="15" eb="16">
      <t>カコ</t>
    </rPh>
    <rPh sb="18" eb="20">
      <t>ヘンコウ</t>
    </rPh>
    <rPh sb="21" eb="23">
      <t>バアイ</t>
    </rPh>
    <rPh sb="26" eb="28">
      <t>ジュウゼン</t>
    </rPh>
    <rPh sb="29" eb="32">
      <t>ショウニンショ</t>
    </rPh>
    <rPh sb="32" eb="33">
      <t>マタ</t>
    </rPh>
    <rPh sb="34" eb="37">
      <t>カイトウショ</t>
    </rPh>
    <rPh sb="38" eb="40">
      <t>バンゴウ</t>
    </rPh>
    <rPh sb="40" eb="41">
      <t>オヨ</t>
    </rPh>
    <rPh sb="42" eb="43">
      <t>トシ</t>
    </rPh>
    <rPh sb="43" eb="45">
      <t>ガッピ</t>
    </rPh>
    <phoneticPr fontId="1"/>
  </si>
  <si>
    <t xml:space="preserve"> を記載すること。</t>
    <rPh sb="1" eb="3">
      <t>キサイ</t>
    </rPh>
    <phoneticPr fontId="1"/>
  </si>
  <si>
    <t>申請者が法人である場合には、「住所」の欄には主たる事務所の所在地、「氏名」の欄には名称及び代表者の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ジョ</t>
    </rPh>
    <rPh sb="29" eb="32">
      <t>ショザイチ</t>
    </rPh>
    <rPh sb="34" eb="36">
      <t>シメイ</t>
    </rPh>
    <rPh sb="38" eb="39">
      <t>ラン</t>
    </rPh>
    <phoneticPr fontId="1"/>
  </si>
  <si>
    <t xml:space="preserve"> 氏名を記載するとともに、「担当者」の欄に所属・氏名を記載すること。</t>
    <rPh sb="1" eb="3">
      <t>シメイ</t>
    </rPh>
    <rPh sb="14" eb="17">
      <t>タントウシャ</t>
    </rPh>
    <rPh sb="19" eb="20">
      <t>ラン</t>
    </rPh>
    <rPh sb="21" eb="23">
      <t>ショゾク</t>
    </rPh>
    <rPh sb="24" eb="26">
      <t>シメイ</t>
    </rPh>
    <rPh sb="27" eb="29">
      <t>キサイ</t>
    </rPh>
    <phoneticPr fontId="1"/>
  </si>
  <si>
    <t>「工事概要」の欄には、「工事種別」として歩道切下げ、植樹帯移設等の工事の内容を、「施工数量」として</t>
    <phoneticPr fontId="1"/>
  </si>
  <si>
    <t xml:space="preserve"> 延長、面積等の施工規模を記載すること。</t>
    <phoneticPr fontId="1"/>
  </si>
  <si>
    <t>「工事の期間」の欄には、工事実施から完了までの期間を記載すること。　仮移設等を含む場合は本復旧まで</t>
    <rPh sb="44" eb="45">
      <t>ホン</t>
    </rPh>
    <phoneticPr fontId="1"/>
  </si>
  <si>
    <t xml:space="preserve"> の期間を含めて記載すること。</t>
    <phoneticPr fontId="1"/>
  </si>
  <si>
    <t>「施工業者」の欄について、未定の場合にはその旨を記載すること。　また、その時には工事着手までに報告</t>
    <rPh sb="47" eb="49">
      <t>ホウコク</t>
    </rPh>
    <phoneticPr fontId="1"/>
  </si>
  <si>
    <t xml:space="preserve"> すること。</t>
    <phoneticPr fontId="1"/>
  </si>
  <si>
    <t>同意書とは、農会長や水利組合長、自治区長や自治会長等の利害関係人の同意を証する書面を指し、市道と重</t>
    <phoneticPr fontId="1"/>
  </si>
  <si>
    <t>その他必要な事項については、「備考」欄に記載すること。</t>
  </si>
  <si>
    <t>10.</t>
    <phoneticPr fontId="1"/>
  </si>
  <si>
    <t>提出部数は、新規、変更とも正2部・副1部の計３部とする。</t>
    <rPh sb="0" eb="2">
      <t>テイシュツ</t>
    </rPh>
    <rPh sb="2" eb="4">
      <t>ブスウ</t>
    </rPh>
    <rPh sb="6" eb="8">
      <t>シンキ</t>
    </rPh>
    <rPh sb="9" eb="11">
      <t>ヘンコウ</t>
    </rPh>
    <rPh sb="13" eb="14">
      <t>セイ</t>
    </rPh>
    <rPh sb="15" eb="16">
      <t>ブ</t>
    </rPh>
    <rPh sb="17" eb="18">
      <t>フク</t>
    </rPh>
    <rPh sb="19" eb="20">
      <t>ブ</t>
    </rPh>
    <rPh sb="21" eb="22">
      <t>ケイ</t>
    </rPh>
    <rPh sb="23" eb="24">
      <t>ブ</t>
    </rPh>
    <phoneticPr fontId="1"/>
  </si>
  <si>
    <t>11.</t>
    <phoneticPr fontId="1"/>
  </si>
  <si>
    <t>　　　例） 概算工事費、道路の現況、道路区域の変更の有無等</t>
    <phoneticPr fontId="1"/>
  </si>
  <si>
    <t>備考</t>
    <rPh sb="0" eb="2">
      <t>ビコウ</t>
    </rPh>
    <phoneticPr fontId="1"/>
  </si>
  <si>
    <t>道路法 第２４条 の規定により、</t>
    <phoneticPr fontId="1"/>
  </si>
  <si>
    <t>道路工事施行承認を申請します。</t>
    <phoneticPr fontId="1"/>
  </si>
  <si>
    <t>（注意：工期延長、道路掘削のみの場合は別途様式あり）</t>
    <rPh sb="1" eb="3">
      <t>チュウイ</t>
    </rPh>
    <rPh sb="4" eb="6">
      <t>コウキ</t>
    </rPh>
    <rPh sb="6" eb="8">
      <t>エンチョウ</t>
    </rPh>
    <rPh sb="9" eb="11">
      <t>ドウロ</t>
    </rPh>
    <rPh sb="11" eb="13">
      <t>クッサク</t>
    </rPh>
    <rPh sb="16" eb="18">
      <t>バアイ</t>
    </rPh>
    <rPh sb="19" eb="21">
      <t>ベット</t>
    </rPh>
    <rPh sb="21" eb="23">
      <t>ヨウシキ</t>
    </rPh>
    <phoneticPr fontId="1"/>
  </si>
  <si>
    <t>施工業者未定</t>
    <rPh sb="0" eb="4">
      <t>セコウギョウシャ</t>
    </rPh>
    <rPh sb="4" eb="6">
      <t>ミテイ</t>
    </rPh>
    <phoneticPr fontId="1"/>
  </si>
  <si>
    <t>個 本</t>
    <rPh sb="0" eb="1">
      <t>コ</t>
    </rPh>
    <rPh sb="2" eb="3">
      <t>ホン</t>
    </rPh>
    <phoneticPr fontId="1"/>
  </si>
  <si>
    <t>㎡</t>
    <phoneticPr fontId="1"/>
  </si>
  <si>
    <t>㎥</t>
    <phoneticPr fontId="1"/>
  </si>
  <si>
    <t>ｍ</t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</si>
  <si>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の申請書に添付してください。</t>
    </r>
    <phoneticPr fontId="1"/>
  </si>
  <si>
    <t>帰 属 承 諾 書</t>
    <rPh sb="0" eb="1">
      <t>キ</t>
    </rPh>
    <rPh sb="2" eb="3">
      <t>ゾク</t>
    </rPh>
    <rPh sb="4" eb="5">
      <t>ショウ</t>
    </rPh>
    <rPh sb="6" eb="7">
      <t>ダク</t>
    </rPh>
    <rPh sb="8" eb="9">
      <t>ショ</t>
    </rPh>
    <phoneticPr fontId="1"/>
  </si>
  <si>
    <t>本工事により、道路又はその付属物を構成した物件は、工事完了検査終了後すべて無償をもって、市有</t>
    <phoneticPr fontId="1"/>
  </si>
  <si>
    <t>に帰属することを承諾します。</t>
    <phoneticPr fontId="1"/>
  </si>
  <si>
    <t>≪注意≫　市道と重複する法定外公共物（水路、里道のみ）に関する工事を施行する場合等</t>
    <phoneticPr fontId="1"/>
  </si>
  <si>
    <t>← 左の○印を「使用」等の文字上に移動させてください。</t>
    <rPh sb="8" eb="10">
      <t>シヨウ</t>
    </rPh>
    <phoneticPr fontId="1"/>
  </si>
  <si>
    <t>← 申請者の住所又は所在地を記載してください。</t>
    <rPh sb="2" eb="5">
      <t>シンセイシャ</t>
    </rPh>
    <phoneticPr fontId="1"/>
  </si>
  <si>
    <t>← 承認日・承認番号を記載してください。</t>
    <rPh sb="2" eb="4">
      <t>ショウニン</t>
    </rPh>
    <rPh sb="4" eb="5">
      <t>ビ</t>
    </rPh>
    <rPh sb="6" eb="8">
      <t>ショウニン</t>
    </rPh>
    <rPh sb="8" eb="10">
      <t>バンゴウ</t>
    </rPh>
    <rPh sb="11" eb="13">
      <t>キサイ</t>
    </rPh>
    <phoneticPr fontId="1"/>
  </si>
  <si>
    <t>で承認のあった</t>
    <rPh sb="1" eb="3">
      <t>ショウニン</t>
    </rPh>
    <phoneticPr fontId="1"/>
  </si>
  <si>
    <t>○ 提出は必要事項を記入のうえ、承認を受けた工事等の</t>
    <rPh sb="16" eb="18">
      <t>ショウニン</t>
    </rPh>
    <phoneticPr fontId="13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</si>
  <si>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の場合のみ、承認後に提出してください。</t>
    </r>
    <rPh sb="1" eb="3">
      <t>チュウイ</t>
    </rPh>
    <rPh sb="5" eb="7">
      <t>シンキ</t>
    </rPh>
    <rPh sb="19" eb="21">
      <t>バアイ</t>
    </rPh>
    <rPh sb="24" eb="26">
      <t>ショウニン</t>
    </rPh>
    <rPh sb="26" eb="27">
      <t>ゴ</t>
    </rPh>
    <rPh sb="28" eb="30">
      <t>テイシュツ</t>
    </rPh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</si>
  <si>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の場合のみ、完了後に提出してください。</t>
    </r>
    <rPh sb="1" eb="3">
      <t>チュウイ</t>
    </rPh>
    <rPh sb="5" eb="7">
      <t>シンキ</t>
    </rPh>
    <rPh sb="19" eb="21">
      <t>バアイ</t>
    </rPh>
    <rPh sb="24" eb="27">
      <t>カンリョウゴ</t>
    </rPh>
    <rPh sb="28" eb="30">
      <t>テイシュツ</t>
    </rPh>
    <phoneticPr fontId="1"/>
  </si>
  <si>
    <t>（↑ただし承認期間内に限る）</t>
    <rPh sb="5" eb="7">
      <t>ショウニン</t>
    </rPh>
    <phoneticPr fontId="1"/>
  </si>
  <si>
    <t>　　 及び「施工目的」欄と同じ内容を記載してください。</t>
    <rPh sb="6" eb="8">
      <t>セコウ</t>
    </rPh>
    <rPh sb="15" eb="17">
      <t>ナイヨウ</t>
    </rPh>
    <rPh sb="18" eb="20">
      <t>キサイ</t>
    </rPh>
    <phoneticPr fontId="1"/>
  </si>
  <si>
    <t>変更の申請は、関係する欄の上部に変更前のものを(   )書きし、下部に変更後のものを記載すること。</t>
    <rPh sb="0" eb="2">
      <t>ヘンコウ</t>
    </rPh>
    <rPh sb="3" eb="5">
      <t>シンセイ</t>
    </rPh>
    <rPh sb="7" eb="9">
      <t>カンケイ</t>
    </rPh>
    <rPh sb="11" eb="12">
      <t>ラン</t>
    </rPh>
    <rPh sb="13" eb="15">
      <t>ジョウブ</t>
    </rPh>
    <rPh sb="16" eb="18">
      <t>ヘンコウ</t>
    </rPh>
    <rPh sb="18" eb="19">
      <t>マエ</t>
    </rPh>
    <rPh sb="28" eb="29">
      <t>カ</t>
    </rPh>
    <phoneticPr fontId="1"/>
  </si>
  <si>
    <t xml:space="preserve"> 複する法定外公共物に関する工事をする場合等、必要に応じてその同意書を添付すること。</t>
    <phoneticPr fontId="1"/>
  </si>
  <si>
    <t>未定(着手前に報告要)</t>
    <rPh sb="0" eb="1">
      <t>ミ</t>
    </rPh>
    <rPh sb="1" eb="2">
      <t>サダム</t>
    </rPh>
    <rPh sb="3" eb="6">
      <t>チャクシュマエ</t>
    </rPh>
    <rPh sb="7" eb="9">
      <t>ホウコク</t>
    </rPh>
    <rPh sb="9" eb="10">
      <t>ヨウ</t>
    </rPh>
    <phoneticPr fontId="1"/>
  </si>
  <si>
    <t xml:space="preserve"> 内に記載すること。</t>
    <phoneticPr fontId="1"/>
  </si>
  <si>
    <t>「添付書類」の欄には添付した書類名を○で囲み、その他必要な書類を添付した場合には、その書類名を(   )</t>
    <rPh sb="16" eb="17">
      <t>ナ</t>
    </rPh>
    <rPh sb="20" eb="21">
      <t>カコ</t>
    </rPh>
    <phoneticPr fontId="1"/>
  </si>
  <si>
    <t>種類の選択</t>
    <rPh sb="0" eb="2">
      <t>シュルイ</t>
    </rPh>
    <rPh sb="3" eb="5">
      <t>センタク</t>
    </rPh>
    <phoneticPr fontId="1"/>
  </si>
  <si>
    <t>水路</t>
    <rPh sb="0" eb="2">
      <t>スイロ</t>
    </rPh>
    <phoneticPr fontId="1"/>
  </si>
  <si>
    <t>里道</t>
    <rPh sb="0" eb="2">
      <t>リドウ</t>
    </rPh>
    <phoneticPr fontId="1"/>
  </si>
  <si>
    <t>里道、水路</t>
    <rPh sb="0" eb="2">
      <t>リドウ</t>
    </rPh>
    <rPh sb="3" eb="5">
      <t>スイロ</t>
    </rPh>
    <phoneticPr fontId="1"/>
  </si>
  <si>
    <t>里道、通路</t>
    <rPh sb="0" eb="2">
      <t>リドウ</t>
    </rPh>
    <rPh sb="3" eb="5">
      <t>ツウロ</t>
    </rPh>
    <phoneticPr fontId="1"/>
  </si>
  <si>
    <t>里道 他</t>
    <rPh sb="0" eb="2">
      <t>リドウ</t>
    </rPh>
    <rPh sb="3" eb="4">
      <t>ホカ</t>
    </rPh>
    <phoneticPr fontId="1"/>
  </si>
  <si>
    <t>水路、里道</t>
    <rPh sb="0" eb="2">
      <t>スイロ</t>
    </rPh>
    <rPh sb="3" eb="5">
      <t>リドウ</t>
    </rPh>
    <phoneticPr fontId="1"/>
  </si>
  <si>
    <t>水路、通路</t>
    <rPh sb="0" eb="2">
      <t>スイロ</t>
    </rPh>
    <rPh sb="3" eb="5">
      <t>ツウロ</t>
    </rPh>
    <phoneticPr fontId="1"/>
  </si>
  <si>
    <t>水路 他</t>
    <rPh sb="0" eb="2">
      <t>スイロ</t>
    </rPh>
    <rPh sb="3" eb="4">
      <t>ホカ</t>
    </rPh>
    <phoneticPr fontId="1"/>
  </si>
  <si>
    <t>通路</t>
    <rPh sb="0" eb="2">
      <t>ツウロ</t>
    </rPh>
    <phoneticPr fontId="1"/>
  </si>
  <si>
    <t>通路、里道</t>
    <rPh sb="0" eb="2">
      <t>ツウロ</t>
    </rPh>
    <rPh sb="3" eb="5">
      <t>リドウ</t>
    </rPh>
    <phoneticPr fontId="1"/>
  </si>
  <si>
    <t>通路、水路</t>
    <rPh sb="0" eb="2">
      <t>ツウロ</t>
    </rPh>
    <rPh sb="3" eb="5">
      <t>スイロ</t>
    </rPh>
    <phoneticPr fontId="1"/>
  </si>
  <si>
    <t>通路 他</t>
    <rPh sb="0" eb="2">
      <t>ツウロ</t>
    </rPh>
    <rPh sb="3" eb="4">
      <t>ホカ</t>
    </rPh>
    <phoneticPr fontId="1"/>
  </si>
  <si>
    <t>その他</t>
    <rPh sb="2" eb="3">
      <t>タ</t>
    </rPh>
    <phoneticPr fontId="1"/>
  </si>
  <si>
    <t>＜注意＞　色なしで印刷されます。</t>
    <phoneticPr fontId="1"/>
  </si>
  <si>
    <t>法定外公共物の場所、工事内容等</t>
    <rPh sb="10" eb="12">
      <t>コウジ</t>
    </rPh>
    <rPh sb="12" eb="14">
      <t>ナイヨウ</t>
    </rPh>
    <rPh sb="14" eb="15">
      <t>トウ</t>
    </rPh>
    <phoneticPr fontId="1"/>
  </si>
  <si>
    <t>工事内容、数量等</t>
    <rPh sb="0" eb="2">
      <t>コウジ</t>
    </rPh>
    <rPh sb="2" eb="4">
      <t>ナイヨウ</t>
    </rPh>
    <rPh sb="5" eb="7">
      <t>スウリョウ</t>
    </rPh>
    <rPh sb="7" eb="8">
      <t>トウ</t>
    </rPh>
    <phoneticPr fontId="1"/>
  </si>
  <si>
    <t>占用、使用</t>
    <rPh sb="0" eb="2">
      <t>センヨウ</t>
    </rPh>
    <rPh sb="3" eb="5">
      <t>シヨウ</t>
    </rPh>
    <phoneticPr fontId="1"/>
  </si>
  <si>
    <t>← 左の○印を「新規」等の文字上に移動させてください。</t>
    <rPh sb="2" eb="3">
      <t>ヒダリ</t>
    </rPh>
    <rPh sb="5" eb="6">
      <t>シルシ</t>
    </rPh>
    <rPh sb="8" eb="10">
      <t>シンキ</t>
    </rPh>
    <rPh sb="11" eb="12">
      <t>トウ</t>
    </rPh>
    <rPh sb="13" eb="15">
      <t>モジ</t>
    </rPh>
    <rPh sb="15" eb="16">
      <t>ウエ</t>
    </rPh>
    <rPh sb="17" eb="19">
      <t>イドウ</t>
    </rPh>
    <phoneticPr fontId="1"/>
  </si>
  <si>
    <t>← 種類は、「里道」等の文字上に○印を移動させてください。</t>
    <rPh sb="2" eb="4">
      <t>シュルイ</t>
    </rPh>
    <rPh sb="7" eb="9">
      <t>リドウ</t>
    </rPh>
    <rPh sb="10" eb="11">
      <t>トウ</t>
    </rPh>
    <rPh sb="12" eb="15">
      <t>モジジョウ</t>
    </rPh>
    <rPh sb="17" eb="18">
      <t>シルシ</t>
    </rPh>
    <rPh sb="19" eb="21">
      <t>イドウ</t>
    </rPh>
    <phoneticPr fontId="1"/>
  </si>
  <si>
    <t>← 場所、工事内容、数量等を記載してください。</t>
    <rPh sb="2" eb="4">
      <t>バショ</t>
    </rPh>
    <rPh sb="5" eb="7">
      <t>コウジ</t>
    </rPh>
    <rPh sb="7" eb="9">
      <t>ナイヨウ</t>
    </rPh>
    <rPh sb="10" eb="12">
      <t>スウリョウ</t>
    </rPh>
    <rPh sb="12" eb="13">
      <t>トウ</t>
    </rPh>
    <rPh sb="14" eb="16">
      <t>キサイ</t>
    </rPh>
    <phoneticPr fontId="1"/>
  </si>
  <si>
    <t>← 左の○印を施工業者欄の「直営」「請負」の
　　 文字上に移動させてください。</t>
    <rPh sb="7" eb="11">
      <t>セコウギョウシャ</t>
    </rPh>
    <rPh sb="11" eb="12">
      <t>ラン</t>
    </rPh>
    <rPh sb="14" eb="16">
      <t>チョクエイ</t>
    </rPh>
    <rPh sb="18" eb="20">
      <t>ウケオイ</t>
    </rPh>
    <phoneticPr fontId="1"/>
  </si>
  <si>
    <t>直営</t>
    <rPh sb="0" eb="2">
      <t>チョクエイ</t>
    </rPh>
    <phoneticPr fontId="1"/>
  </si>
  <si>
    <t>請負</t>
    <rPh sb="0" eb="2">
      <t>ウケオイ</t>
    </rPh>
    <phoneticPr fontId="1"/>
  </si>
  <si>
    <t>●</t>
    <phoneticPr fontId="1"/>
  </si>
  <si>
    <r>
      <t xml:space="preserve">( </t>
    </r>
    <r>
      <rPr>
        <b/>
        <sz val="9"/>
        <rFont val="ＭＳ 明朝"/>
        <family val="1"/>
        <charset val="128"/>
      </rPr>
      <t xml:space="preserve">↖ </t>
    </r>
    <r>
      <rPr>
        <sz val="7"/>
        <rFont val="ＭＳ 明朝"/>
        <family val="1"/>
        <charset val="128"/>
      </rPr>
      <t>左上欄の期間末
　を日付で入れた場
　合の上欄日数</t>
    </r>
    <r>
      <rPr>
        <b/>
        <sz val="8"/>
        <rFont val="ＭＳ 明朝"/>
        <family val="1"/>
        <charset val="128"/>
      </rPr>
      <t>↑</t>
    </r>
    <r>
      <rPr>
        <sz val="7"/>
        <rFont val="ＭＳ 明朝"/>
        <family val="1"/>
        <charset val="128"/>
      </rPr>
      <t>は
　空白で可能。
　また、その日数を
　入れる場合は連続
　での日数とする。)</t>
    </r>
    <rPh sb="8" eb="10">
      <t>キカン</t>
    </rPh>
    <rPh sb="10" eb="11">
      <t>マツ</t>
    </rPh>
    <rPh sb="14" eb="16">
      <t>ヒヅケ</t>
    </rPh>
    <rPh sb="23" eb="24">
      <t>アイ</t>
    </rPh>
    <rPh sb="25" eb="26">
      <t>ウエ</t>
    </rPh>
    <rPh sb="26" eb="27">
      <t>ラン</t>
    </rPh>
    <rPh sb="27" eb="29">
      <t>ニッスウ</t>
    </rPh>
    <rPh sb="46" eb="48">
      <t>ニッスウ</t>
    </rPh>
    <rPh sb="51" eb="52">
      <t>イ</t>
    </rPh>
    <rPh sb="54" eb="55">
      <t>バ</t>
    </rPh>
    <rPh sb="55" eb="56">
      <t>アイ</t>
    </rPh>
    <rPh sb="57" eb="59">
      <t>レンゾク</t>
    </rPh>
    <rPh sb="63" eb="65">
      <t>ニッスウ</t>
    </rPh>
    <phoneticPr fontId="1"/>
  </si>
  <si>
    <t>「場所」の欄は、地番まで記載すること。 場所が２以上の地番にわたる場合には、起点と終点を記載するこ</t>
    <rPh sb="1" eb="3">
      <t>バショ</t>
    </rPh>
    <rPh sb="5" eb="6">
      <t>ラン</t>
    </rPh>
    <rPh sb="8" eb="10">
      <t>チバン</t>
    </rPh>
    <rPh sb="12" eb="14">
      <t>キサイ</t>
    </rPh>
    <rPh sb="20" eb="22">
      <t>バショ</t>
    </rPh>
    <rPh sb="24" eb="26">
      <t>イジョウ</t>
    </rPh>
    <rPh sb="27" eb="29">
      <t>チバン</t>
    </rPh>
    <rPh sb="33" eb="35">
      <t>バアイ</t>
    </rPh>
    <rPh sb="38" eb="40">
      <t>キテン</t>
    </rPh>
    <phoneticPr fontId="1"/>
  </si>
  <si>
    <t xml:space="preserve"> と。 「車道・歩道・その他」については、該当するものを○で囲むこと。</t>
    <phoneticPr fontId="1"/>
  </si>
  <si>
    <t>← 枠内に必要事項を記載してください。</t>
    <phoneticPr fontId="1"/>
  </si>
  <si>
    <t>← 路線名欄に市道名を記載してください。　路線番号は不要です。
← 左の○印を「車道」等の文字上に移動させてください。</t>
    <rPh sb="2" eb="5">
      <t>ロセンメイ</t>
    </rPh>
    <rPh sb="5" eb="6">
      <t>ラン</t>
    </rPh>
    <rPh sb="7" eb="9">
      <t>シドウ</t>
    </rPh>
    <rPh sb="9" eb="10">
      <t>メイ</t>
    </rPh>
    <rPh sb="11" eb="13">
      <t>キサイ</t>
    </rPh>
    <rPh sb="21" eb="25">
      <t>ロセンバンゴウ</t>
    </rPh>
    <rPh sb="26" eb="28">
      <t>フヨウ</t>
    </rPh>
    <rPh sb="34" eb="35">
      <t>ヒダリ</t>
    </rPh>
    <rPh sb="37" eb="38">
      <t>シルシ</t>
    </rPh>
    <rPh sb="40" eb="42">
      <t>シャドウ</t>
    </rPh>
    <rPh sb="43" eb="44">
      <t>トウ</t>
    </rPh>
    <rPh sb="45" eb="47">
      <t>モジ</t>
    </rPh>
    <rPh sb="47" eb="48">
      <t>ウエ</t>
    </rPh>
    <rPh sb="49" eb="51">
      <t>イドウ</t>
    </rPh>
    <phoneticPr fontId="1"/>
  </si>
  <si>
    <t>(印)</t>
    <rPh sb="1" eb="2">
      <t>イン</t>
    </rPh>
    <phoneticPr fontId="1"/>
  </si>
  <si>
    <t>三</t>
    <rPh sb="0" eb="1">
      <t>サン</t>
    </rPh>
    <phoneticPr fontId="1"/>
  </si>
  <si>
    <t>道</t>
    <rPh sb="0" eb="1">
      <t>ドウ</t>
    </rPh>
    <phoneticPr fontId="1"/>
  </si>
  <si>
    <t>（</t>
    <phoneticPr fontId="1"/>
  </si>
  <si>
    <t>）</t>
    <phoneticPr fontId="1"/>
  </si>
  <si>
    <t>課名1文字の選択</t>
    <rPh sb="0" eb="2">
      <t>カメイ</t>
    </rPh>
    <rPh sb="3" eb="5">
      <t>モジ</t>
    </rPh>
    <rPh sb="6" eb="8">
      <t>センタク</t>
    </rPh>
    <phoneticPr fontId="1"/>
  </si>
  <si>
    <t>管</t>
    <rPh sb="0" eb="1">
      <t>カン</t>
    </rPh>
    <phoneticPr fontId="1"/>
  </si>
  <si>
    <t>道</t>
    <rPh sb="0" eb="1">
      <t>ドウ</t>
    </rPh>
    <phoneticPr fontId="1"/>
  </si>
  <si>
    <t>＜注意＞ 本様式は、道路法第24条の規定に該当する場合に提出してください。</t>
    <rPh sb="5" eb="6">
      <t>ホン</t>
    </rPh>
    <rPh sb="6" eb="8">
      <t>ヨウシキ</t>
    </rPh>
    <rPh sb="10" eb="13">
      <t>ドウロホウ</t>
    </rPh>
    <rPh sb="13" eb="14">
      <t>ダイ</t>
    </rPh>
    <rPh sb="16" eb="17">
      <t>ジョウ</t>
    </rPh>
    <rPh sb="18" eb="20">
      <t>キテイ</t>
    </rPh>
    <rPh sb="21" eb="23">
      <t>ガイトウ</t>
    </rPh>
    <rPh sb="25" eb="27">
      <t>バアイ</t>
    </rPh>
    <rPh sb="28" eb="30">
      <t>テイシュツ</t>
    </rPh>
    <phoneticPr fontId="1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</si>
  <si>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1"/>
  </si>
  <si>
    <t>交通規制概要</t>
    <rPh sb="0" eb="2">
      <t>コウツウ</t>
    </rPh>
    <rPh sb="2" eb="4">
      <t>キセイ</t>
    </rPh>
    <rPh sb="4" eb="6">
      <t>ガイヨウ</t>
    </rPh>
    <phoneticPr fontId="1"/>
  </si>
  <si>
    <r>
      <t xml:space="preserve">交通規制概要について </t>
    </r>
    <r>
      <rPr>
        <u/>
        <sz val="10"/>
        <color rgb="FFFF0000"/>
        <rFont val="ＭＳ 明朝"/>
        <family val="1"/>
        <charset val="128"/>
      </rPr>
      <t>（最も規制がきつくなるものに○印を入れてください。）</t>
    </r>
    <rPh sb="0" eb="2">
      <t>コウツウ</t>
    </rPh>
    <rPh sb="2" eb="4">
      <t>キセイ</t>
    </rPh>
    <rPh sb="4" eb="6">
      <t>ガイヨウ</t>
    </rPh>
    <rPh sb="12" eb="13">
      <t>モット</t>
    </rPh>
    <rPh sb="14" eb="16">
      <t>キセイ</t>
    </rPh>
    <rPh sb="26" eb="27">
      <t>シルシ</t>
    </rPh>
    <rPh sb="28" eb="29">
      <t>イ</t>
    </rPh>
    <phoneticPr fontId="1"/>
  </si>
  <si>
    <r>
      <t xml:space="preserve">（ 署名 又は 記名押印 </t>
    </r>
    <r>
      <rPr>
        <b/>
        <sz val="8"/>
        <rFont val="ＭＳ 明朝"/>
        <family val="1"/>
        <charset val="128"/>
      </rPr>
      <t xml:space="preserve">↑ </t>
    </r>
    <r>
      <rPr>
        <sz val="8"/>
        <rFont val="ＭＳ 明朝"/>
        <family val="1"/>
        <charset val="128"/>
      </rPr>
      <t>）</t>
    </r>
    <rPh sb="2" eb="4">
      <t>ショメイ</t>
    </rPh>
    <rPh sb="5" eb="6">
      <t>マタ</t>
    </rPh>
    <rPh sb="8" eb="10">
      <t>キメイ</t>
    </rPh>
    <rPh sb="10" eb="12">
      <t>オウイン</t>
    </rPh>
    <phoneticPr fontId="1"/>
  </si>
  <si>
    <t>　　申請の場合は「帰属承諾書」は不要です。</t>
    <phoneticPr fontId="1"/>
  </si>
  <si>
    <t>← 道路の損傷を防止するための予防措置（敷鉄板等の仮設物）のみの</t>
    <rPh sb="2" eb="4">
      <t>ドウロ</t>
    </rPh>
    <rPh sb="5" eb="7">
      <t>ソンショウ</t>
    </rPh>
    <rPh sb="8" eb="10">
      <t>ボウシ</t>
    </rPh>
    <rPh sb="15" eb="17">
      <t>ヨボウ</t>
    </rPh>
    <rPh sb="17" eb="19">
      <t>ソチ</t>
    </rPh>
    <rPh sb="20" eb="23">
      <t>シキテッパン</t>
    </rPh>
    <rPh sb="23" eb="24">
      <t>トウ</t>
    </rPh>
    <rPh sb="25" eb="28">
      <t>カセツブツ</t>
    </rPh>
    <phoneticPr fontId="1"/>
  </si>
  <si>
    <t>帰属承諾書(仮設物時は不要)</t>
    <rPh sb="0" eb="2">
      <t>キゾク</t>
    </rPh>
    <rPh sb="2" eb="5">
      <t>ショウダクショ</t>
    </rPh>
    <rPh sb="6" eb="9">
      <t>カセツブツ</t>
    </rPh>
    <rPh sb="9" eb="10">
      <t>トキ</t>
    </rPh>
    <rPh sb="11" eb="13">
      <t>フヨウ</t>
    </rPh>
    <phoneticPr fontId="1"/>
  </si>
  <si>
    <t>(</t>
    <phoneticPr fontId="1"/>
  </si>
  <si>
    <t>)</t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</si>
  <si>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の申請書に添付してください。 ただし、仮設物</t>
    </r>
    <rPh sb="37" eb="39">
      <t>カセツ</t>
    </rPh>
    <rPh sb="39" eb="40">
      <t>ブツ</t>
    </rPh>
    <phoneticPr fontId="1"/>
  </si>
  <si>
    <t>のみの申請の場合は添付不要です。</t>
    <rPh sb="3" eb="5">
      <t>シンセイ</t>
    </rPh>
    <rPh sb="6" eb="8">
      <t>バアイ</t>
    </rPh>
    <rPh sb="9" eb="11">
      <t>テンプ</t>
    </rPh>
    <rPh sb="11" eb="13">
      <t>フヨウ</t>
    </rPh>
    <phoneticPr fontId="1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</si>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</sst>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7.5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indexed="30"/>
      <name val="ＭＳ 明朝"/>
      <family val="1"/>
      <charset val="128"/>
    </font>
    <font>
      <b/>
      <u val="double"/>
      <sz val="12"/>
      <color indexed="10"/>
      <name val="ＭＳ 明朝"/>
      <family val="1"/>
      <charset val="128"/>
    </font>
    <font>
      <b/>
      <u val="double"/>
      <sz val="10"/>
      <color indexed="1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0"/>
      <color rgb="FFFF9900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30"/>
      <name val="ＭＳ 明朝"/>
      <family val="1"/>
      <charset val="128"/>
    </font>
    <font>
      <sz val="1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indexed="64"/>
      </patternFill>
    </fill>
  </fills>
  <borders count="50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theme="1"/>
      </top>
      <bottom/>
      <diagonal/>
    </border>
  </borders>
  <cellStyleXfs count="1">
    <xf numFmtId="0" fontId="0" fillId="0" borderId="0"/>
  </cellStyleXfs>
  <cellXfs count="48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vertical="center" shrinkToFit="1"/>
    </xf>
    <xf numFmtId="0" fontId="3" fillId="0" borderId="0" xfId="0" quotePrefix="1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shrinkToFit="1"/>
    </xf>
    <xf numFmtId="0" fontId="4" fillId="0" borderId="0" xfId="0" applyFont="1" applyAlignment="1"/>
    <xf numFmtId="0" fontId="25" fillId="0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18" fillId="0" borderId="2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shrinkToFit="1"/>
    </xf>
    <xf numFmtId="0" fontId="33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18" fillId="0" borderId="0" xfId="0" applyNumberFormat="1" applyFont="1" applyFill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4" fillId="0" borderId="17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5" borderId="17" xfId="0" applyFont="1" applyFill="1" applyBorder="1" applyAlignment="1">
      <alignment horizontal="left" vertical="center" shrinkToFit="1"/>
    </xf>
    <xf numFmtId="0" fontId="3" fillId="5" borderId="20" xfId="0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19" xfId="0" applyFont="1" applyFill="1" applyBorder="1" applyAlignment="1">
      <alignment horizontal="left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4" borderId="0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20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horizontal="right" vertical="center" shrinkToFit="1"/>
    </xf>
    <xf numFmtId="0" fontId="15" fillId="0" borderId="17" xfId="0" applyFont="1" applyBorder="1" applyAlignment="1">
      <alignment horizontal="right" vertical="center" shrinkToFit="1"/>
    </xf>
    <xf numFmtId="0" fontId="15" fillId="0" borderId="17" xfId="0" applyFont="1" applyBorder="1" applyAlignment="1">
      <alignment horizontal="left" vertical="center" shrinkToFit="1"/>
    </xf>
    <xf numFmtId="0" fontId="3" fillId="0" borderId="0" xfId="0" quotePrefix="1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quotePrefix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Fill="1" applyAlignment="1">
      <alignment horizontal="left" vertical="center" shrinkToFit="1"/>
    </xf>
    <xf numFmtId="0" fontId="25" fillId="0" borderId="0" xfId="0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distributed" vertical="center" shrinkToFit="1"/>
    </xf>
    <xf numFmtId="0" fontId="4" fillId="0" borderId="20" xfId="0" applyFont="1" applyFill="1" applyBorder="1" applyAlignment="1">
      <alignment horizontal="distributed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26" xfId="0" applyFont="1" applyFill="1" applyBorder="1" applyAlignment="1">
      <alignment horizontal="center" vertical="center" textRotation="255" shrinkToFit="1"/>
    </xf>
    <xf numFmtId="0" fontId="3" fillId="0" borderId="32" xfId="0" applyFont="1" applyFill="1" applyBorder="1" applyAlignment="1">
      <alignment horizontal="center" vertical="center" textRotation="255" shrinkToFit="1"/>
    </xf>
    <xf numFmtId="0" fontId="3" fillId="0" borderId="22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5" borderId="14" xfId="0" applyFont="1" applyFill="1" applyBorder="1" applyAlignment="1">
      <alignment horizontal="left" vertical="center" shrinkToFit="1"/>
    </xf>
    <xf numFmtId="0" fontId="25" fillId="0" borderId="0" xfId="0" applyFont="1" applyFill="1" applyAlignment="1">
      <alignment horizontal="left" vertical="center" wrapText="1" shrinkToFit="1"/>
    </xf>
    <xf numFmtId="0" fontId="25" fillId="0" borderId="0" xfId="0" applyFont="1" applyAlignment="1">
      <alignment horizontal="left" vertical="center"/>
    </xf>
    <xf numFmtId="0" fontId="4" fillId="3" borderId="26" xfId="0" applyFont="1" applyFill="1" applyBorder="1" applyAlignment="1">
      <alignment horizontal="left" vertical="center" shrinkToFit="1"/>
    </xf>
    <xf numFmtId="0" fontId="4" fillId="3" borderId="32" xfId="0" applyFont="1" applyFill="1" applyBorder="1" applyAlignment="1">
      <alignment horizontal="left" vertical="center" shrinkToFit="1"/>
    </xf>
    <xf numFmtId="0" fontId="4" fillId="3" borderId="20" xfId="0" applyFont="1" applyFill="1" applyBorder="1" applyAlignment="1">
      <alignment horizontal="left" vertical="center" shrinkToFit="1"/>
    </xf>
    <xf numFmtId="0" fontId="4" fillId="3" borderId="28" xfId="0" applyFont="1" applyFill="1" applyBorder="1" applyAlignment="1">
      <alignment horizontal="left" vertical="center" shrinkToFi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49" fontId="4" fillId="5" borderId="14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4" borderId="17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4" fillId="5" borderId="0" xfId="0" applyNumberFormat="1" applyFont="1" applyFill="1" applyBorder="1" applyAlignment="1">
      <alignment horizontal="center" vertical="center" shrinkToFit="1"/>
    </xf>
    <xf numFmtId="49" fontId="4" fillId="6" borderId="0" xfId="0" applyNumberFormat="1" applyFont="1" applyFill="1" applyBorder="1" applyAlignment="1">
      <alignment horizontal="left" vertical="center" shrinkToFit="1"/>
    </xf>
    <xf numFmtId="49" fontId="4" fillId="6" borderId="14" xfId="0" applyNumberFormat="1" applyFont="1" applyFill="1" applyBorder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6" borderId="17" xfId="0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right" vertical="center" shrinkToFit="1"/>
    </xf>
    <xf numFmtId="0" fontId="4" fillId="3" borderId="20" xfId="0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5" fillId="4" borderId="20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center" vertical="center" shrinkToFit="1"/>
    </xf>
    <xf numFmtId="0" fontId="4" fillId="4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shrinkToFit="1"/>
    </xf>
    <xf numFmtId="0" fontId="4" fillId="6" borderId="9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4" fillId="6" borderId="28" xfId="0" applyFont="1" applyFill="1" applyBorder="1" applyAlignment="1">
      <alignment horizontal="left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26" fillId="0" borderId="0" xfId="0" applyFont="1" applyFill="1" applyAlignment="1">
      <alignment horizontal="left" vertical="center" shrinkToFit="1"/>
    </xf>
    <xf numFmtId="0" fontId="4" fillId="6" borderId="36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5" borderId="26" xfId="0" applyFont="1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4" fillId="0" borderId="3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right" vertical="center"/>
    </xf>
    <xf numFmtId="0" fontId="4" fillId="6" borderId="26" xfId="0" applyFont="1" applyFill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center" vertical="center" textRotation="255" shrinkToFit="1"/>
    </xf>
    <xf numFmtId="0" fontId="4" fillId="0" borderId="32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15" fillId="0" borderId="0" xfId="0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textRotation="255" shrinkToFit="1"/>
    </xf>
    <xf numFmtId="0" fontId="4" fillId="0" borderId="37" xfId="0" applyFont="1" applyFill="1" applyBorder="1" applyAlignment="1">
      <alignment horizontal="center" vertical="center" textRotation="255" shrinkToFit="1"/>
    </xf>
    <xf numFmtId="0" fontId="4" fillId="0" borderId="40" xfId="0" applyFont="1" applyFill="1" applyBorder="1" applyAlignment="1">
      <alignment horizontal="center" vertical="center" textRotation="255" shrinkToFit="1"/>
    </xf>
    <xf numFmtId="0" fontId="4" fillId="0" borderId="38" xfId="0" applyFont="1" applyFill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shrinkToFi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49" fontId="6" fillId="0" borderId="0" xfId="0" applyNumberFormat="1" applyFont="1" applyFill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4" borderId="3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29" fillId="0" borderId="0" xfId="0" applyFont="1" applyFill="1" applyAlignment="1">
      <alignment horizontal="center" vertical="center" shrinkToFi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shrinkToFit="1"/>
    </xf>
    <xf numFmtId="0" fontId="4" fillId="0" borderId="30" xfId="0" applyFont="1" applyFill="1" applyBorder="1" applyAlignment="1">
      <alignment vertical="center" shrinkToFit="1"/>
    </xf>
    <xf numFmtId="3" fontId="4" fillId="4" borderId="30" xfId="0" applyNumberFormat="1" applyFont="1" applyFill="1" applyBorder="1" applyAlignment="1">
      <alignment horizontal="right" vertical="center" shrinkToFit="1"/>
    </xf>
    <xf numFmtId="0" fontId="3" fillId="0" borderId="0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7" fillId="0" borderId="20" xfId="0" applyFont="1" applyBorder="1" applyAlignment="1">
      <alignment horizontal="right" vertical="top" shrinkToFit="1"/>
    </xf>
    <xf numFmtId="0" fontId="7" fillId="0" borderId="28" xfId="0" applyFont="1" applyBorder="1" applyAlignment="1">
      <alignment horizontal="right" vertical="top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0" fontId="4" fillId="0" borderId="26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25" fillId="0" borderId="0" xfId="0" applyFont="1" applyFill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27" fillId="0" borderId="7" xfId="0" applyFont="1" applyFill="1" applyBorder="1" applyAlignment="1">
      <alignment horizontal="left" vertical="center" shrinkToFit="1"/>
    </xf>
    <xf numFmtId="0" fontId="27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left" vertical="center" shrinkToFit="1"/>
    </xf>
    <xf numFmtId="0" fontId="27" fillId="0" borderId="7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shrinkToFit="1"/>
    </xf>
    <xf numFmtId="0" fontId="10" fillId="0" borderId="0" xfId="0" applyFont="1" applyFill="1" applyAlignment="1">
      <alignment horizontal="left" vertical="center" shrinkToFit="1"/>
    </xf>
    <xf numFmtId="0" fontId="35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3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4" borderId="43" xfId="0" applyFont="1" applyFill="1" applyBorder="1" applyAlignment="1">
      <alignment horizontal="left"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8" fillId="0" borderId="0" xfId="0" applyFont="1" applyFill="1" applyAlignment="1">
      <alignment horizontal="left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0" xfId="0" quotePrefix="1" applyFont="1" applyFill="1" applyBorder="1" applyAlignment="1">
      <alignment horizontal="right" vertical="center" shrinkToFit="1"/>
    </xf>
    <xf numFmtId="0" fontId="15" fillId="0" borderId="41" xfId="0" applyFont="1" applyFill="1" applyBorder="1" applyAlignment="1">
      <alignment horizontal="right" shrinkToFit="1"/>
    </xf>
    <xf numFmtId="0" fontId="6" fillId="5" borderId="7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left" shrinkToFit="1"/>
    </xf>
    <xf numFmtId="0" fontId="6" fillId="3" borderId="7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5" borderId="2" xfId="0" applyFont="1" applyFill="1" applyBorder="1" applyAlignment="1">
      <alignment horizontal="left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33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right" vertical="center" shrinkToFit="1"/>
    </xf>
    <xf numFmtId="0" fontId="6" fillId="2" borderId="23" xfId="0" applyFont="1" applyFill="1" applyBorder="1" applyAlignment="1">
      <alignment horizontal="right" vertical="center" shrinkToFit="1"/>
    </xf>
    <xf numFmtId="0" fontId="23" fillId="0" borderId="0" xfId="0" applyFont="1" applyFill="1" applyAlignment="1">
      <alignment horizontal="left" vertical="top" shrinkToFit="1"/>
    </xf>
    <xf numFmtId="49" fontId="18" fillId="6" borderId="0" xfId="0" applyNumberFormat="1" applyFont="1" applyFill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shrinkToFit="1"/>
    </xf>
    <xf numFmtId="0" fontId="20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0" fontId="18" fillId="0" borderId="0" xfId="0" applyNumberFormat="1" applyFont="1" applyFill="1" applyAlignment="1">
      <alignment horizontal="left" vertical="center" shrinkToFit="1"/>
    </xf>
    <xf numFmtId="0" fontId="18" fillId="0" borderId="0" xfId="0" applyNumberFormat="1" applyFont="1" applyFill="1" applyAlignment="1">
      <alignment horizontal="center" vertical="center" shrinkToFit="1"/>
    </xf>
    <xf numFmtId="0" fontId="23" fillId="0" borderId="0" xfId="0" applyFont="1" applyFill="1" applyAlignment="1">
      <alignment horizontal="right" vertical="top" shrinkToFit="1"/>
    </xf>
    <xf numFmtId="0" fontId="19" fillId="0" borderId="0" xfId="0" applyFont="1" applyFill="1" applyAlignment="1">
      <alignment horizontal="left" vertical="center" shrinkToFit="1"/>
    </xf>
    <xf numFmtId="0" fontId="32" fillId="0" borderId="0" xfId="0" applyFont="1" applyFill="1" applyAlignment="1">
      <alignment horizontal="left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 shrinkToFit="1"/>
    </xf>
    <xf numFmtId="0" fontId="18" fillId="0" borderId="33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left" vertical="center" shrinkToFit="1"/>
    </xf>
    <xf numFmtId="0" fontId="18" fillId="0" borderId="20" xfId="0" applyFont="1" applyFill="1" applyBorder="1" applyAlignment="1">
      <alignment horizontal="left" vertical="center" shrinkToFit="1"/>
    </xf>
    <xf numFmtId="0" fontId="18" fillId="0" borderId="28" xfId="0" applyFont="1" applyFill="1" applyBorder="1" applyAlignment="1">
      <alignment horizontal="left" vertical="center" shrinkToFit="1"/>
    </xf>
    <xf numFmtId="0" fontId="18" fillId="0" borderId="0" xfId="0" applyFont="1" applyFill="1" applyAlignment="1">
      <alignment horizontal="right" vertical="center" shrinkToFit="1"/>
    </xf>
    <xf numFmtId="0" fontId="18" fillId="3" borderId="0" xfId="0" applyFont="1" applyFill="1" applyAlignment="1">
      <alignment horizontal="right" vertical="center" shrinkToFit="1"/>
    </xf>
    <xf numFmtId="0" fontId="18" fillId="4" borderId="7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distributed" vertical="center" shrinkToFit="1"/>
    </xf>
    <xf numFmtId="0" fontId="18" fillId="0" borderId="46" xfId="0" applyFont="1" applyFill="1" applyBorder="1" applyAlignment="1">
      <alignment horizontal="distributed" vertical="center" shrinkToFit="1"/>
    </xf>
    <xf numFmtId="0" fontId="18" fillId="0" borderId="30" xfId="0" applyFont="1" applyFill="1" applyBorder="1" applyAlignment="1">
      <alignment horizontal="distributed" vertical="center" shrinkToFit="1"/>
    </xf>
    <xf numFmtId="0" fontId="18" fillId="0" borderId="31" xfId="0" applyFont="1" applyFill="1" applyBorder="1" applyAlignment="1">
      <alignment horizontal="distributed" vertical="center" shrinkToFi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shrinkToFit="1"/>
    </xf>
    <xf numFmtId="0" fontId="18" fillId="0" borderId="32" xfId="0" applyFont="1" applyFill="1" applyBorder="1" applyAlignment="1">
      <alignment horizontal="left" vertical="center" shrinkToFi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49" fontId="18" fillId="0" borderId="25" xfId="0" applyNumberFormat="1" applyFont="1" applyFill="1" applyBorder="1" applyAlignment="1">
      <alignment horizontal="center" vertical="center" shrinkToFit="1"/>
    </xf>
    <xf numFmtId="49" fontId="18" fillId="0" borderId="26" xfId="0" applyNumberFormat="1" applyFont="1" applyFill="1" applyBorder="1" applyAlignment="1">
      <alignment horizontal="center" vertical="center" shrinkToFit="1"/>
    </xf>
    <xf numFmtId="49" fontId="18" fillId="0" borderId="12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center" vertical="center" shrinkToFit="1"/>
    </xf>
    <xf numFmtId="49" fontId="18" fillId="0" borderId="13" xfId="0" applyNumberFormat="1" applyFont="1" applyFill="1" applyBorder="1" applyAlignment="1">
      <alignment horizontal="center" vertical="center" shrinkToFit="1"/>
    </xf>
    <xf numFmtId="49" fontId="18" fillId="0" borderId="20" xfId="0" applyNumberFormat="1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 shrinkToFit="1"/>
    </xf>
    <xf numFmtId="49" fontId="18" fillId="0" borderId="18" xfId="0" applyNumberFormat="1" applyFont="1" applyFill="1" applyBorder="1" applyAlignment="1">
      <alignment horizontal="center" vertical="center" shrinkToFit="1"/>
    </xf>
    <xf numFmtId="49" fontId="18" fillId="0" borderId="17" xfId="0" applyNumberFormat="1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0" xfId="0" applyFont="1" applyFill="1" applyBorder="1" applyAlignment="1">
      <alignment horizontal="center" vertical="center" shrinkToFit="1"/>
    </xf>
    <xf numFmtId="49" fontId="18" fillId="0" borderId="22" xfId="0" applyNumberFormat="1" applyFont="1" applyFill="1" applyBorder="1" applyAlignment="1">
      <alignment horizontal="center" vertical="center" shrinkToFit="1"/>
    </xf>
    <xf numFmtId="49" fontId="18" fillId="0" borderId="14" xfId="0" applyNumberFormat="1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distributed" vertical="center" shrinkToFit="1"/>
    </xf>
    <xf numFmtId="0" fontId="18" fillId="0" borderId="19" xfId="0" applyFont="1" applyFill="1" applyBorder="1" applyAlignment="1">
      <alignment horizontal="distributed" vertical="center" shrinkToFit="1"/>
    </xf>
    <xf numFmtId="0" fontId="18" fillId="0" borderId="47" xfId="0" applyFont="1" applyFill="1" applyBorder="1" applyAlignment="1">
      <alignment horizontal="distributed" vertical="center" shrinkToFit="1"/>
    </xf>
    <xf numFmtId="0" fontId="18" fillId="0" borderId="48" xfId="0" applyFont="1" applyFill="1" applyBorder="1" applyAlignment="1">
      <alignment horizontal="distributed" vertical="center" shrinkToFit="1"/>
    </xf>
    <xf numFmtId="0" fontId="18" fillId="0" borderId="14" xfId="0" applyFont="1" applyFill="1" applyBorder="1" applyAlignment="1">
      <alignment horizontal="left" vertical="center" shrinkToFit="1"/>
    </xf>
    <xf numFmtId="0" fontId="23" fillId="0" borderId="20" xfId="0" applyFont="1" applyFill="1" applyBorder="1" applyAlignment="1">
      <alignment horizontal="right" vertical="top" shrinkToFit="1"/>
    </xf>
    <xf numFmtId="0" fontId="23" fillId="0" borderId="28" xfId="0" applyFont="1" applyFill="1" applyBorder="1" applyAlignment="1">
      <alignment horizontal="right" vertical="top" shrinkToFit="1"/>
    </xf>
    <xf numFmtId="0" fontId="23" fillId="0" borderId="2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top" shrinkToFit="1"/>
    </xf>
    <xf numFmtId="0" fontId="18" fillId="0" borderId="15" xfId="0" applyFont="1" applyFill="1" applyBorder="1" applyAlignment="1">
      <alignment horizontal="left" vertical="center" shrinkToFit="1"/>
    </xf>
    <xf numFmtId="0" fontId="18" fillId="5" borderId="7" xfId="0" applyFont="1" applyFill="1" applyBorder="1" applyAlignment="1">
      <alignment horizontal="left" vertical="center" shrinkToFit="1"/>
    </xf>
    <xf numFmtId="0" fontId="18" fillId="5" borderId="0" xfId="0" applyFont="1" applyFill="1" applyBorder="1" applyAlignment="1">
      <alignment horizontal="left" vertical="center" shrinkToFit="1"/>
    </xf>
    <xf numFmtId="0" fontId="23" fillId="0" borderId="0" xfId="0" applyNumberFormat="1" applyFont="1" applyFill="1" applyBorder="1" applyAlignment="1">
      <alignment horizontal="right" vertical="center" shrinkToFit="1"/>
    </xf>
    <xf numFmtId="0" fontId="23" fillId="0" borderId="9" xfId="0" applyNumberFormat="1" applyFont="1" applyFill="1" applyBorder="1" applyAlignment="1">
      <alignment horizontal="right" vertical="center" shrinkToFit="1"/>
    </xf>
    <xf numFmtId="0" fontId="18" fillId="5" borderId="14" xfId="0" applyFont="1" applyFill="1" applyBorder="1" applyAlignment="1">
      <alignment horizontal="left" vertical="center" shrinkToFit="1"/>
    </xf>
    <xf numFmtId="0" fontId="32" fillId="0" borderId="17" xfId="0" applyFont="1" applyFill="1" applyBorder="1" applyAlignment="1">
      <alignment horizontal="left" vertical="center" shrinkToFit="1"/>
    </xf>
    <xf numFmtId="0" fontId="32" fillId="0" borderId="33" xfId="0" applyFont="1" applyFill="1" applyBorder="1" applyAlignment="1">
      <alignment horizontal="left" vertical="center" shrinkToFit="1"/>
    </xf>
    <xf numFmtId="0" fontId="32" fillId="0" borderId="20" xfId="0" applyFont="1" applyFill="1" applyBorder="1" applyAlignment="1">
      <alignment horizontal="left" vertical="center" shrinkToFit="1"/>
    </xf>
    <xf numFmtId="0" fontId="32" fillId="0" borderId="16" xfId="0" applyFont="1" applyFill="1" applyBorder="1" applyAlignment="1">
      <alignment horizontal="left" vertical="center" shrinkToFit="1"/>
    </xf>
    <xf numFmtId="0" fontId="32" fillId="0" borderId="10" xfId="0" applyFont="1" applyFill="1" applyBorder="1" applyAlignment="1">
      <alignment horizontal="left" vertical="center" shrinkToFit="1"/>
    </xf>
    <xf numFmtId="0" fontId="32" fillId="0" borderId="24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right" vertical="center" shrinkToFit="1"/>
    </xf>
    <xf numFmtId="0" fontId="0" fillId="0" borderId="0" xfId="0" applyAlignment="1">
      <alignment horizontal="left"/>
    </xf>
    <xf numFmtId="0" fontId="33" fillId="0" borderId="0" xfId="0" applyFont="1" applyFill="1" applyAlignment="1">
      <alignment horizontal="left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horizontal="left" vertical="center"/>
    </xf>
    <xf numFmtId="49" fontId="18" fillId="5" borderId="0" xfId="0" applyNumberFormat="1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top" shrinkToFit="1"/>
    </xf>
    <xf numFmtId="0" fontId="18" fillId="0" borderId="0" xfId="0" applyFont="1" applyFill="1" applyAlignment="1">
      <alignment horizontal="left" vertical="top" shrinkToFit="1"/>
    </xf>
    <xf numFmtId="0" fontId="35" fillId="0" borderId="0" xfId="0" applyFont="1" applyFill="1" applyAlignment="1">
      <alignment horizontal="center" shrinkToFit="1"/>
    </xf>
    <xf numFmtId="0" fontId="6" fillId="0" borderId="0" xfId="0" applyFont="1" applyFill="1" applyAlignment="1">
      <alignment horizontal="left" vertical="center" shrinkToFit="1"/>
    </xf>
    <xf numFmtId="0" fontId="19" fillId="0" borderId="17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18" fillId="3" borderId="44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right" vertical="top" shrinkToFi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distributed" vertical="center" wrapText="1" shrinkToFit="1"/>
    </xf>
    <xf numFmtId="0" fontId="18" fillId="3" borderId="42" xfId="0" applyFont="1" applyFill="1" applyBorder="1" applyAlignment="1">
      <alignment horizontal="center" vertical="center" shrinkToFit="1"/>
    </xf>
    <xf numFmtId="0" fontId="18" fillId="0" borderId="16" xfId="0" applyFont="1" applyFill="1" applyBorder="1" applyAlignment="1">
      <alignment horizontal="left" vertical="center" shrinkToFit="1"/>
    </xf>
    <xf numFmtId="0" fontId="18" fillId="0" borderId="10" xfId="0" applyFont="1" applyFill="1" applyBorder="1" applyAlignment="1">
      <alignment horizontal="left" vertical="center" shrinkToFit="1"/>
    </xf>
    <xf numFmtId="0" fontId="18" fillId="0" borderId="24" xfId="0" applyFont="1" applyFill="1" applyBorder="1" applyAlignment="1">
      <alignment horizontal="left" vertical="center" shrinkToFit="1"/>
    </xf>
    <xf numFmtId="0" fontId="18" fillId="0" borderId="26" xfId="0" applyFont="1" applyFill="1" applyBorder="1" applyAlignment="1">
      <alignment horizontal="center" shrinkToFit="1"/>
    </xf>
    <xf numFmtId="0" fontId="6" fillId="0" borderId="0" xfId="0" applyFont="1"/>
    <xf numFmtId="0" fontId="37" fillId="7" borderId="0" xfId="0" applyFont="1" applyFill="1" applyAlignment="1">
      <alignment shrinkToFit="1"/>
    </xf>
    <xf numFmtId="0" fontId="37" fillId="7" borderId="0" xfId="0" applyFont="1" applyFill="1" applyAlignment="1">
      <alignment horizontal="left" vertical="center" shrinkToFit="1"/>
    </xf>
  </cellXfs>
  <cellStyles count="1">
    <cellStyle name="標準" xfId="0" builtinId="0"/>
  </cellStyles>
  <dxfs count="17"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6600"/>
      <color rgb="FFFFCCFF"/>
      <color rgb="FFCCECFF"/>
      <color rgb="FFCCCCFF"/>
      <color rgb="FFFF9900"/>
      <color rgb="FFFF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28575</xdr:colOff>
      <xdr:row>6</xdr:row>
      <xdr:rowOff>19050</xdr:rowOff>
    </xdr:from>
    <xdr:to>
      <xdr:col>86</xdr:col>
      <xdr:colOff>0</xdr:colOff>
      <xdr:row>7</xdr:row>
      <xdr:rowOff>171450</xdr:rowOff>
    </xdr:to>
    <xdr:sp macro="" textlink="">
      <xdr:nvSpPr>
        <xdr:cNvPr id="7" name="右中かっこ 6"/>
        <xdr:cNvSpPr/>
      </xdr:nvSpPr>
      <xdr:spPr>
        <a:xfrm>
          <a:off x="6276975" y="988868"/>
          <a:ext cx="276225" cy="346364"/>
        </a:xfrm>
        <a:prstGeom prst="rightBrace">
          <a:avLst>
            <a:gd name="adj1" fmla="val 8333"/>
            <a:gd name="adj2" fmla="val 5088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8" name="直線コネクタ 7"/>
        <xdr:cNvCxnSpPr/>
      </xdr:nvCxnSpPr>
      <xdr:spPr>
        <a:xfrm>
          <a:off x="6800850" y="4763"/>
          <a:ext cx="0" cy="619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9" name="直線矢印コネクタ 8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10" name="直線コネクタ 9"/>
        <xdr:cNvCxnSpPr/>
      </xdr:nvCxnSpPr>
      <xdr:spPr>
        <a:xfrm flipH="1">
          <a:off x="6172200" y="552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2" name="直線矢印コネクタ 11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5" name="右中かっこ 14"/>
        <xdr:cNvSpPr/>
      </xdr:nvSpPr>
      <xdr:spPr>
        <a:xfrm>
          <a:off x="7067550" y="1552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13</xdr:row>
      <xdr:rowOff>28574</xdr:rowOff>
    </xdr:from>
    <xdr:to>
      <xdr:col>85</xdr:col>
      <xdr:colOff>76200</xdr:colOff>
      <xdr:row>15</xdr:row>
      <xdr:rowOff>171449</xdr:rowOff>
    </xdr:to>
    <xdr:sp macro="" textlink="">
      <xdr:nvSpPr>
        <xdr:cNvPr id="16" name="右中かっこ 15"/>
        <xdr:cNvSpPr/>
      </xdr:nvSpPr>
      <xdr:spPr>
        <a:xfrm>
          <a:off x="7058025" y="1933574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10</xdr:row>
      <xdr:rowOff>28575</xdr:rowOff>
    </xdr:from>
    <xdr:to>
      <xdr:col>85</xdr:col>
      <xdr:colOff>76200</xdr:colOff>
      <xdr:row>10</xdr:row>
      <xdr:rowOff>180975</xdr:rowOff>
    </xdr:to>
    <xdr:sp macro="" textlink="">
      <xdr:nvSpPr>
        <xdr:cNvPr id="17" name="右中かっこ 16"/>
        <xdr:cNvSpPr/>
      </xdr:nvSpPr>
      <xdr:spPr>
        <a:xfrm>
          <a:off x="7067550" y="13620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16</xdr:row>
      <xdr:rowOff>28574</xdr:rowOff>
    </xdr:from>
    <xdr:to>
      <xdr:col>85</xdr:col>
      <xdr:colOff>76200</xdr:colOff>
      <xdr:row>18</xdr:row>
      <xdr:rowOff>171449</xdr:rowOff>
    </xdr:to>
    <xdr:sp macro="" textlink="">
      <xdr:nvSpPr>
        <xdr:cNvPr id="14" name="右中かっこ 13"/>
        <xdr:cNvSpPr/>
      </xdr:nvSpPr>
      <xdr:spPr>
        <a:xfrm>
          <a:off x="7058025" y="2886074"/>
          <a:ext cx="304800" cy="523875"/>
        </a:xfrm>
        <a:prstGeom prst="rightBrace">
          <a:avLst>
            <a:gd name="adj1" fmla="val 8333"/>
            <a:gd name="adj2" fmla="val 3419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19</xdr:row>
      <xdr:rowOff>19050</xdr:rowOff>
    </xdr:from>
    <xdr:to>
      <xdr:col>85</xdr:col>
      <xdr:colOff>66675</xdr:colOff>
      <xdr:row>19</xdr:row>
      <xdr:rowOff>171450</xdr:rowOff>
    </xdr:to>
    <xdr:sp macro="" textlink="">
      <xdr:nvSpPr>
        <xdr:cNvPr id="18" name="右中かっこ 17"/>
        <xdr:cNvSpPr/>
      </xdr:nvSpPr>
      <xdr:spPr>
        <a:xfrm>
          <a:off x="7058025" y="30670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20</xdr:row>
      <xdr:rowOff>19050</xdr:rowOff>
    </xdr:from>
    <xdr:to>
      <xdr:col>85</xdr:col>
      <xdr:colOff>66675</xdr:colOff>
      <xdr:row>20</xdr:row>
      <xdr:rowOff>171450</xdr:rowOff>
    </xdr:to>
    <xdr:sp macro="" textlink="">
      <xdr:nvSpPr>
        <xdr:cNvPr id="19" name="右中かっこ 18"/>
        <xdr:cNvSpPr/>
      </xdr:nvSpPr>
      <xdr:spPr>
        <a:xfrm>
          <a:off x="7058025" y="32575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21</xdr:row>
      <xdr:rowOff>19049</xdr:rowOff>
    </xdr:from>
    <xdr:to>
      <xdr:col>85</xdr:col>
      <xdr:colOff>76200</xdr:colOff>
      <xdr:row>23</xdr:row>
      <xdr:rowOff>161924</xdr:rowOff>
    </xdr:to>
    <xdr:sp macro="" textlink="">
      <xdr:nvSpPr>
        <xdr:cNvPr id="20" name="右中かっこ 19"/>
        <xdr:cNvSpPr/>
      </xdr:nvSpPr>
      <xdr:spPr>
        <a:xfrm>
          <a:off x="7058025" y="3448049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24</xdr:row>
      <xdr:rowOff>19049</xdr:rowOff>
    </xdr:from>
    <xdr:to>
      <xdr:col>86</xdr:col>
      <xdr:colOff>0</xdr:colOff>
      <xdr:row>44</xdr:row>
      <xdr:rowOff>159328</xdr:rowOff>
    </xdr:to>
    <xdr:sp macro="" textlink="">
      <xdr:nvSpPr>
        <xdr:cNvPr id="21" name="右中かっこ 20"/>
        <xdr:cNvSpPr/>
      </xdr:nvSpPr>
      <xdr:spPr>
        <a:xfrm>
          <a:off x="6276975" y="4480213"/>
          <a:ext cx="276225" cy="4019551"/>
        </a:xfrm>
        <a:prstGeom prst="rightBrace">
          <a:avLst>
            <a:gd name="adj1" fmla="val 17708"/>
            <a:gd name="adj2" fmla="val 5031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69</xdr:row>
      <xdr:rowOff>30306</xdr:rowOff>
    </xdr:from>
    <xdr:to>
      <xdr:col>86</xdr:col>
      <xdr:colOff>0</xdr:colOff>
      <xdr:row>69</xdr:row>
      <xdr:rowOff>117763</xdr:rowOff>
    </xdr:to>
    <xdr:sp macro="" textlink="">
      <xdr:nvSpPr>
        <xdr:cNvPr id="43" name="右中かっこ 42"/>
        <xdr:cNvSpPr/>
      </xdr:nvSpPr>
      <xdr:spPr>
        <a:xfrm>
          <a:off x="6286500" y="11910579"/>
          <a:ext cx="266700" cy="87457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55418</xdr:colOff>
      <xdr:row>4</xdr:row>
      <xdr:rowOff>130580</xdr:rowOff>
    </xdr:from>
    <xdr:to>
      <xdr:col>86</xdr:col>
      <xdr:colOff>76194</xdr:colOff>
      <xdr:row>6</xdr:row>
      <xdr:rowOff>110836</xdr:rowOff>
    </xdr:to>
    <xdr:sp macro="" textlink="">
      <xdr:nvSpPr>
        <xdr:cNvPr id="4" name="楕円 3"/>
        <xdr:cNvSpPr>
          <a:spLocks noChangeAspect="1"/>
        </xdr:cNvSpPr>
      </xdr:nvSpPr>
      <xdr:spPr>
        <a:xfrm>
          <a:off x="6303818" y="712471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55419</xdr:colOff>
      <xdr:row>45</xdr:row>
      <xdr:rowOff>69270</xdr:rowOff>
    </xdr:from>
    <xdr:to>
      <xdr:col>87</xdr:col>
      <xdr:colOff>1320</xdr:colOff>
      <xdr:row>46</xdr:row>
      <xdr:rowOff>138546</xdr:rowOff>
    </xdr:to>
    <xdr:sp macro="" textlink="">
      <xdr:nvSpPr>
        <xdr:cNvPr id="37" name="楕円 36"/>
        <xdr:cNvSpPr>
          <a:spLocks noChangeAspect="1"/>
        </xdr:cNvSpPr>
      </xdr:nvSpPr>
      <xdr:spPr>
        <a:xfrm>
          <a:off x="6380019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55418</xdr:colOff>
      <xdr:row>35</xdr:row>
      <xdr:rowOff>159327</xdr:rowOff>
    </xdr:from>
    <xdr:to>
      <xdr:col>87</xdr:col>
      <xdr:colOff>1319</xdr:colOff>
      <xdr:row>37</xdr:row>
      <xdr:rowOff>34638</xdr:rowOff>
    </xdr:to>
    <xdr:sp macro="" textlink="">
      <xdr:nvSpPr>
        <xdr:cNvPr id="38" name="楕円 37"/>
        <xdr:cNvSpPr>
          <a:spLocks noChangeAspect="1"/>
        </xdr:cNvSpPr>
      </xdr:nvSpPr>
      <xdr:spPr>
        <a:xfrm>
          <a:off x="6380018" y="6754091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55418</xdr:colOff>
      <xdr:row>37</xdr:row>
      <xdr:rowOff>69272</xdr:rowOff>
    </xdr:from>
    <xdr:to>
      <xdr:col>87</xdr:col>
      <xdr:colOff>1319</xdr:colOff>
      <xdr:row>38</xdr:row>
      <xdr:rowOff>138548</xdr:rowOff>
    </xdr:to>
    <xdr:sp macro="" textlink="">
      <xdr:nvSpPr>
        <xdr:cNvPr id="40" name="楕円 39"/>
        <xdr:cNvSpPr>
          <a:spLocks noChangeAspect="1"/>
        </xdr:cNvSpPr>
      </xdr:nvSpPr>
      <xdr:spPr>
        <a:xfrm>
          <a:off x="6380018" y="705196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55418</xdr:colOff>
      <xdr:row>39</xdr:row>
      <xdr:rowOff>62346</xdr:rowOff>
    </xdr:from>
    <xdr:to>
      <xdr:col>87</xdr:col>
      <xdr:colOff>1319</xdr:colOff>
      <xdr:row>40</xdr:row>
      <xdr:rowOff>131622</xdr:rowOff>
    </xdr:to>
    <xdr:sp macro="" textlink="">
      <xdr:nvSpPr>
        <xdr:cNvPr id="42" name="楕円 41"/>
        <xdr:cNvSpPr>
          <a:spLocks noChangeAspect="1"/>
        </xdr:cNvSpPr>
      </xdr:nvSpPr>
      <xdr:spPr>
        <a:xfrm>
          <a:off x="6380018" y="7432964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6928</xdr:colOff>
      <xdr:row>26</xdr:row>
      <xdr:rowOff>19744</xdr:rowOff>
    </xdr:from>
    <xdr:to>
      <xdr:col>91</xdr:col>
      <xdr:colOff>27704</xdr:colOff>
      <xdr:row>28</xdr:row>
      <xdr:rowOff>0</xdr:rowOff>
    </xdr:to>
    <xdr:sp macro="" textlink="">
      <xdr:nvSpPr>
        <xdr:cNvPr id="44" name="楕円 43"/>
        <xdr:cNvSpPr>
          <a:spLocks noChangeAspect="1"/>
        </xdr:cNvSpPr>
      </xdr:nvSpPr>
      <xdr:spPr>
        <a:xfrm>
          <a:off x="6636328" y="4868835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85</xdr:col>
      <xdr:colOff>1</xdr:colOff>
      <xdr:row>26</xdr:row>
      <xdr:rowOff>19744</xdr:rowOff>
    </xdr:from>
    <xdr:to>
      <xdr:col>89</xdr:col>
      <xdr:colOff>20777</xdr:colOff>
      <xdr:row>28</xdr:row>
      <xdr:rowOff>0</xdr:rowOff>
    </xdr:to>
    <xdr:sp macro="" textlink="">
      <xdr:nvSpPr>
        <xdr:cNvPr id="45" name="楕円 44"/>
        <xdr:cNvSpPr>
          <a:spLocks noChangeAspect="1"/>
        </xdr:cNvSpPr>
      </xdr:nvSpPr>
      <xdr:spPr>
        <a:xfrm>
          <a:off x="6477001" y="4868835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82</xdr:col>
      <xdr:colOff>48492</xdr:colOff>
      <xdr:row>26</xdr:row>
      <xdr:rowOff>19744</xdr:rowOff>
    </xdr:from>
    <xdr:to>
      <xdr:col>86</xdr:col>
      <xdr:colOff>69268</xdr:colOff>
      <xdr:row>28</xdr:row>
      <xdr:rowOff>0</xdr:rowOff>
    </xdr:to>
    <xdr:sp macro="" textlink="">
      <xdr:nvSpPr>
        <xdr:cNvPr id="46" name="楕円 45"/>
        <xdr:cNvSpPr>
          <a:spLocks noChangeAspect="1"/>
        </xdr:cNvSpPr>
      </xdr:nvSpPr>
      <xdr:spPr>
        <a:xfrm>
          <a:off x="6296892" y="4868835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1</xdr:colOff>
      <xdr:row>45</xdr:row>
      <xdr:rowOff>69269</xdr:rowOff>
    </xdr:from>
    <xdr:to>
      <xdr:col>90</xdr:col>
      <xdr:colOff>22102</xdr:colOff>
      <xdr:row>46</xdr:row>
      <xdr:rowOff>138545</xdr:rowOff>
    </xdr:to>
    <xdr:sp macro="" textlink="">
      <xdr:nvSpPr>
        <xdr:cNvPr id="47" name="楕円 46"/>
        <xdr:cNvSpPr>
          <a:spLocks noChangeAspect="1"/>
        </xdr:cNvSpPr>
      </xdr:nvSpPr>
      <xdr:spPr>
        <a:xfrm>
          <a:off x="6629401" y="8603669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90</xdr:col>
      <xdr:colOff>27709</xdr:colOff>
      <xdr:row>45</xdr:row>
      <xdr:rowOff>69270</xdr:rowOff>
    </xdr:from>
    <xdr:to>
      <xdr:col>93</xdr:col>
      <xdr:colOff>49810</xdr:colOff>
      <xdr:row>46</xdr:row>
      <xdr:rowOff>138546</xdr:rowOff>
    </xdr:to>
    <xdr:sp macro="" textlink="">
      <xdr:nvSpPr>
        <xdr:cNvPr id="48" name="楕円 47"/>
        <xdr:cNvSpPr>
          <a:spLocks noChangeAspect="1"/>
        </xdr:cNvSpPr>
      </xdr:nvSpPr>
      <xdr:spPr>
        <a:xfrm>
          <a:off x="6885709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93</xdr:col>
      <xdr:colOff>55419</xdr:colOff>
      <xdr:row>45</xdr:row>
      <xdr:rowOff>69270</xdr:rowOff>
    </xdr:from>
    <xdr:to>
      <xdr:col>97</xdr:col>
      <xdr:colOff>1320</xdr:colOff>
      <xdr:row>46</xdr:row>
      <xdr:rowOff>138546</xdr:rowOff>
    </xdr:to>
    <xdr:sp macro="" textlink="">
      <xdr:nvSpPr>
        <xdr:cNvPr id="49" name="楕円 48"/>
        <xdr:cNvSpPr>
          <a:spLocks noChangeAspect="1"/>
        </xdr:cNvSpPr>
      </xdr:nvSpPr>
      <xdr:spPr>
        <a:xfrm>
          <a:off x="7142019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97</xdr:col>
      <xdr:colOff>13855</xdr:colOff>
      <xdr:row>45</xdr:row>
      <xdr:rowOff>69270</xdr:rowOff>
    </xdr:from>
    <xdr:to>
      <xdr:col>100</xdr:col>
      <xdr:colOff>35956</xdr:colOff>
      <xdr:row>46</xdr:row>
      <xdr:rowOff>138546</xdr:rowOff>
    </xdr:to>
    <xdr:sp macro="" textlink="">
      <xdr:nvSpPr>
        <xdr:cNvPr id="50" name="楕円 49"/>
        <xdr:cNvSpPr>
          <a:spLocks noChangeAspect="1"/>
        </xdr:cNvSpPr>
      </xdr:nvSpPr>
      <xdr:spPr>
        <a:xfrm>
          <a:off x="7405255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100</xdr:col>
      <xdr:colOff>41564</xdr:colOff>
      <xdr:row>45</xdr:row>
      <xdr:rowOff>69270</xdr:rowOff>
    </xdr:from>
    <xdr:to>
      <xdr:col>103</xdr:col>
      <xdr:colOff>63665</xdr:colOff>
      <xdr:row>46</xdr:row>
      <xdr:rowOff>138546</xdr:rowOff>
    </xdr:to>
    <xdr:sp macro="" textlink="">
      <xdr:nvSpPr>
        <xdr:cNvPr id="51" name="楕円 50"/>
        <xdr:cNvSpPr>
          <a:spLocks noChangeAspect="1"/>
        </xdr:cNvSpPr>
      </xdr:nvSpPr>
      <xdr:spPr>
        <a:xfrm>
          <a:off x="7661564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85</xdr:col>
      <xdr:colOff>27709</xdr:colOff>
      <xdr:row>45</xdr:row>
      <xdr:rowOff>69269</xdr:rowOff>
    </xdr:from>
    <xdr:to>
      <xdr:col>88</xdr:col>
      <xdr:colOff>49810</xdr:colOff>
      <xdr:row>46</xdr:row>
      <xdr:rowOff>138545</xdr:rowOff>
    </xdr:to>
    <xdr:sp macro="" textlink="">
      <xdr:nvSpPr>
        <xdr:cNvPr id="52" name="楕円 51"/>
        <xdr:cNvSpPr>
          <a:spLocks noChangeAspect="1"/>
        </xdr:cNvSpPr>
      </xdr:nvSpPr>
      <xdr:spPr>
        <a:xfrm>
          <a:off x="6504709" y="8603669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88</xdr:col>
      <xdr:colOff>55419</xdr:colOff>
      <xdr:row>45</xdr:row>
      <xdr:rowOff>69270</xdr:rowOff>
    </xdr:from>
    <xdr:to>
      <xdr:col>92</xdr:col>
      <xdr:colOff>1320</xdr:colOff>
      <xdr:row>46</xdr:row>
      <xdr:rowOff>138546</xdr:rowOff>
    </xdr:to>
    <xdr:sp macro="" textlink="">
      <xdr:nvSpPr>
        <xdr:cNvPr id="53" name="楕円 52"/>
        <xdr:cNvSpPr>
          <a:spLocks noChangeAspect="1"/>
        </xdr:cNvSpPr>
      </xdr:nvSpPr>
      <xdr:spPr>
        <a:xfrm>
          <a:off x="6761019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92</xdr:col>
      <xdr:colOff>6928</xdr:colOff>
      <xdr:row>45</xdr:row>
      <xdr:rowOff>62343</xdr:rowOff>
    </xdr:from>
    <xdr:to>
      <xdr:col>95</xdr:col>
      <xdr:colOff>29029</xdr:colOff>
      <xdr:row>46</xdr:row>
      <xdr:rowOff>131619</xdr:rowOff>
    </xdr:to>
    <xdr:sp macro="" textlink="">
      <xdr:nvSpPr>
        <xdr:cNvPr id="54" name="楕円 53"/>
        <xdr:cNvSpPr>
          <a:spLocks noChangeAspect="1"/>
        </xdr:cNvSpPr>
      </xdr:nvSpPr>
      <xdr:spPr>
        <a:xfrm>
          <a:off x="7017328" y="859674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95</xdr:col>
      <xdr:colOff>34637</xdr:colOff>
      <xdr:row>45</xdr:row>
      <xdr:rowOff>62343</xdr:rowOff>
    </xdr:from>
    <xdr:to>
      <xdr:col>98</xdr:col>
      <xdr:colOff>56738</xdr:colOff>
      <xdr:row>46</xdr:row>
      <xdr:rowOff>131619</xdr:rowOff>
    </xdr:to>
    <xdr:sp macro="" textlink="">
      <xdr:nvSpPr>
        <xdr:cNvPr id="55" name="楕円 54"/>
        <xdr:cNvSpPr>
          <a:spLocks noChangeAspect="1"/>
        </xdr:cNvSpPr>
      </xdr:nvSpPr>
      <xdr:spPr>
        <a:xfrm>
          <a:off x="7273637" y="859674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98</xdr:col>
      <xdr:colOff>62346</xdr:colOff>
      <xdr:row>45</xdr:row>
      <xdr:rowOff>69270</xdr:rowOff>
    </xdr:from>
    <xdr:to>
      <xdr:col>102</xdr:col>
      <xdr:colOff>8247</xdr:colOff>
      <xdr:row>46</xdr:row>
      <xdr:rowOff>138546</xdr:rowOff>
    </xdr:to>
    <xdr:sp macro="" textlink="">
      <xdr:nvSpPr>
        <xdr:cNvPr id="56" name="楕円 55"/>
        <xdr:cNvSpPr>
          <a:spLocks noChangeAspect="1"/>
        </xdr:cNvSpPr>
      </xdr:nvSpPr>
      <xdr:spPr>
        <a:xfrm>
          <a:off x="7529946" y="8603670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55418</xdr:colOff>
      <xdr:row>41</xdr:row>
      <xdr:rowOff>69272</xdr:rowOff>
    </xdr:from>
    <xdr:to>
      <xdr:col>87</xdr:col>
      <xdr:colOff>1319</xdr:colOff>
      <xdr:row>42</xdr:row>
      <xdr:rowOff>138547</xdr:rowOff>
    </xdr:to>
    <xdr:sp macro="" textlink="">
      <xdr:nvSpPr>
        <xdr:cNvPr id="34" name="楕円 33"/>
        <xdr:cNvSpPr>
          <a:spLocks noChangeAspect="1"/>
        </xdr:cNvSpPr>
      </xdr:nvSpPr>
      <xdr:spPr>
        <a:xfrm>
          <a:off x="6380018" y="7827817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7" name="直線コネクタ 6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8" name="直線矢印コネクタ 7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9" name="直線コネクタ 8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0" name="直線矢印コネクタ 9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10</xdr:row>
      <xdr:rowOff>28575</xdr:rowOff>
    </xdr:from>
    <xdr:to>
      <xdr:col>85</xdr:col>
      <xdr:colOff>76200</xdr:colOff>
      <xdr:row>17</xdr:row>
      <xdr:rowOff>180974</xdr:rowOff>
    </xdr:to>
    <xdr:sp macro="" textlink="">
      <xdr:nvSpPr>
        <xdr:cNvPr id="14" name="右中かっこ 13"/>
        <xdr:cNvSpPr/>
      </xdr:nvSpPr>
      <xdr:spPr>
        <a:xfrm>
          <a:off x="7058025" y="1743075"/>
          <a:ext cx="304800" cy="1485899"/>
        </a:xfrm>
        <a:prstGeom prst="rightBrace">
          <a:avLst>
            <a:gd name="adj1" fmla="val 8333"/>
            <a:gd name="adj2" fmla="val 8216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42</xdr:row>
      <xdr:rowOff>19049</xdr:rowOff>
    </xdr:from>
    <xdr:to>
      <xdr:col>85</xdr:col>
      <xdr:colOff>76200</xdr:colOff>
      <xdr:row>46</xdr:row>
      <xdr:rowOff>171450</xdr:rowOff>
    </xdr:to>
    <xdr:sp macro="" textlink="">
      <xdr:nvSpPr>
        <xdr:cNvPr id="17" name="右中かっこ 16"/>
        <xdr:cNvSpPr/>
      </xdr:nvSpPr>
      <xdr:spPr>
        <a:xfrm>
          <a:off x="7058025" y="7829549"/>
          <a:ext cx="304800" cy="914401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28575</xdr:rowOff>
    </xdr:from>
    <xdr:to>
      <xdr:col>85</xdr:col>
      <xdr:colOff>66675</xdr:colOff>
      <xdr:row>27</xdr:row>
      <xdr:rowOff>180975</xdr:rowOff>
    </xdr:to>
    <xdr:sp macro="" textlink="">
      <xdr:nvSpPr>
        <xdr:cNvPr id="19" name="右中かっこ 18"/>
        <xdr:cNvSpPr/>
      </xdr:nvSpPr>
      <xdr:spPr>
        <a:xfrm>
          <a:off x="7058025" y="4981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49</xdr:row>
      <xdr:rowOff>28574</xdr:rowOff>
    </xdr:from>
    <xdr:to>
      <xdr:col>85</xdr:col>
      <xdr:colOff>76200</xdr:colOff>
      <xdr:row>53</xdr:row>
      <xdr:rowOff>171450</xdr:rowOff>
    </xdr:to>
    <xdr:sp macro="" textlink="">
      <xdr:nvSpPr>
        <xdr:cNvPr id="20" name="右中かっこ 19"/>
        <xdr:cNvSpPr/>
      </xdr:nvSpPr>
      <xdr:spPr>
        <a:xfrm>
          <a:off x="7058025" y="9172574"/>
          <a:ext cx="304800" cy="904876"/>
        </a:xfrm>
        <a:prstGeom prst="rightBrace">
          <a:avLst>
            <a:gd name="adj1" fmla="val 8333"/>
            <a:gd name="adj2" fmla="val 4213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2" name="直線コネクタ 1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3" name="直線矢印コネクタ 2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4" name="直線コネクタ 3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5" name="直線矢印コネクタ 4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27</xdr:row>
      <xdr:rowOff>28575</xdr:rowOff>
    </xdr:from>
    <xdr:to>
      <xdr:col>85</xdr:col>
      <xdr:colOff>66675</xdr:colOff>
      <xdr:row>27</xdr:row>
      <xdr:rowOff>180975</xdr:rowOff>
    </xdr:to>
    <xdr:sp macro="" textlink="">
      <xdr:nvSpPr>
        <xdr:cNvPr id="8" name="右中かっこ 7"/>
        <xdr:cNvSpPr/>
      </xdr:nvSpPr>
      <xdr:spPr>
        <a:xfrm>
          <a:off x="7058025" y="4981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42</xdr:row>
      <xdr:rowOff>19049</xdr:rowOff>
    </xdr:from>
    <xdr:to>
      <xdr:col>85</xdr:col>
      <xdr:colOff>76200</xdr:colOff>
      <xdr:row>46</xdr:row>
      <xdr:rowOff>171450</xdr:rowOff>
    </xdr:to>
    <xdr:sp macro="" textlink="">
      <xdr:nvSpPr>
        <xdr:cNvPr id="11" name="右中かっこ 10"/>
        <xdr:cNvSpPr/>
      </xdr:nvSpPr>
      <xdr:spPr>
        <a:xfrm>
          <a:off x="7058025" y="7829549"/>
          <a:ext cx="304800" cy="914401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49</xdr:row>
      <xdr:rowOff>28574</xdr:rowOff>
    </xdr:from>
    <xdr:to>
      <xdr:col>85</xdr:col>
      <xdr:colOff>76200</xdr:colOff>
      <xdr:row>53</xdr:row>
      <xdr:rowOff>171450</xdr:rowOff>
    </xdr:to>
    <xdr:sp macro="" textlink="">
      <xdr:nvSpPr>
        <xdr:cNvPr id="12" name="右中かっこ 11"/>
        <xdr:cNvSpPr/>
      </xdr:nvSpPr>
      <xdr:spPr>
        <a:xfrm>
          <a:off x="7058025" y="9172574"/>
          <a:ext cx="304800" cy="904876"/>
        </a:xfrm>
        <a:prstGeom prst="rightBrace">
          <a:avLst>
            <a:gd name="adj1" fmla="val 8333"/>
            <a:gd name="adj2" fmla="val 4213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26843</xdr:colOff>
      <xdr:row>7</xdr:row>
      <xdr:rowOff>14718</xdr:rowOff>
    </xdr:from>
    <xdr:to>
      <xdr:col>85</xdr:col>
      <xdr:colOff>64943</xdr:colOff>
      <xdr:row>9</xdr:row>
      <xdr:rowOff>6926</xdr:rowOff>
    </xdr:to>
    <xdr:sp macro="" textlink="">
      <xdr:nvSpPr>
        <xdr:cNvPr id="9" name="右中かっこ 8"/>
        <xdr:cNvSpPr/>
      </xdr:nvSpPr>
      <xdr:spPr>
        <a:xfrm>
          <a:off x="6275243" y="1178500"/>
          <a:ext cx="266700" cy="380135"/>
        </a:xfrm>
        <a:prstGeom prst="rightBrace">
          <a:avLst>
            <a:gd name="adj1" fmla="val 8333"/>
            <a:gd name="adj2" fmla="val 23621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2" name="直線コネクタ 1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3" name="直線矢印コネクタ 2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4" name="直線コネクタ 3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5" name="直線矢印コネクタ 4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28574</xdr:colOff>
      <xdr:row>49</xdr:row>
      <xdr:rowOff>35499</xdr:rowOff>
    </xdr:from>
    <xdr:to>
      <xdr:col>85</xdr:col>
      <xdr:colOff>76199</xdr:colOff>
      <xdr:row>50</xdr:row>
      <xdr:rowOff>178374</xdr:rowOff>
    </xdr:to>
    <xdr:sp macro="" textlink="">
      <xdr:nvSpPr>
        <xdr:cNvPr id="6" name="右中かっこ 5"/>
        <xdr:cNvSpPr/>
      </xdr:nvSpPr>
      <xdr:spPr>
        <a:xfrm>
          <a:off x="6276974" y="8375935"/>
          <a:ext cx="276225" cy="336839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17</xdr:row>
      <xdr:rowOff>28575</xdr:rowOff>
    </xdr:from>
    <xdr:to>
      <xdr:col>85</xdr:col>
      <xdr:colOff>66675</xdr:colOff>
      <xdr:row>25</xdr:row>
      <xdr:rowOff>161925</xdr:rowOff>
    </xdr:to>
    <xdr:sp macro="" textlink="">
      <xdr:nvSpPr>
        <xdr:cNvPr id="7" name="右中かっこ 6"/>
        <xdr:cNvSpPr/>
      </xdr:nvSpPr>
      <xdr:spPr>
        <a:xfrm>
          <a:off x="6276975" y="3131993"/>
          <a:ext cx="266700" cy="1685059"/>
        </a:xfrm>
        <a:prstGeom prst="rightBrace">
          <a:avLst>
            <a:gd name="adj1" fmla="val 8333"/>
            <a:gd name="adj2" fmla="val 4480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52</xdr:row>
      <xdr:rowOff>28571</xdr:rowOff>
    </xdr:from>
    <xdr:to>
      <xdr:col>86</xdr:col>
      <xdr:colOff>0</xdr:colOff>
      <xdr:row>54</xdr:row>
      <xdr:rowOff>171446</xdr:rowOff>
    </xdr:to>
    <xdr:sp macro="" textlink="">
      <xdr:nvSpPr>
        <xdr:cNvPr id="8" name="右中かっこ 7"/>
        <xdr:cNvSpPr/>
      </xdr:nvSpPr>
      <xdr:spPr>
        <a:xfrm>
          <a:off x="6276975" y="8950898"/>
          <a:ext cx="276225" cy="530803"/>
        </a:xfrm>
        <a:prstGeom prst="rightBrace">
          <a:avLst>
            <a:gd name="adj1" fmla="val 8333"/>
            <a:gd name="adj2" fmla="val 3668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11</xdr:row>
      <xdr:rowOff>28575</xdr:rowOff>
    </xdr:from>
    <xdr:to>
      <xdr:col>85</xdr:col>
      <xdr:colOff>66675</xdr:colOff>
      <xdr:row>11</xdr:row>
      <xdr:rowOff>180975</xdr:rowOff>
    </xdr:to>
    <xdr:sp macro="" textlink="">
      <xdr:nvSpPr>
        <xdr:cNvPr id="9" name="右中かっこ 8"/>
        <xdr:cNvSpPr/>
      </xdr:nvSpPr>
      <xdr:spPr>
        <a:xfrm>
          <a:off x="7058025" y="1933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29</xdr:row>
      <xdr:rowOff>28575</xdr:rowOff>
    </xdr:from>
    <xdr:to>
      <xdr:col>86</xdr:col>
      <xdr:colOff>0</xdr:colOff>
      <xdr:row>32</xdr:row>
      <xdr:rowOff>171451</xdr:rowOff>
    </xdr:to>
    <xdr:sp macro="" textlink="">
      <xdr:nvSpPr>
        <xdr:cNvPr id="12" name="右中かっこ 11"/>
        <xdr:cNvSpPr/>
      </xdr:nvSpPr>
      <xdr:spPr>
        <a:xfrm>
          <a:off x="6276975" y="5459557"/>
          <a:ext cx="276225" cy="724767"/>
        </a:xfrm>
        <a:prstGeom prst="rightBrace">
          <a:avLst>
            <a:gd name="adj1" fmla="val 8333"/>
            <a:gd name="adj2" fmla="val 44821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41</xdr:row>
      <xdr:rowOff>38100</xdr:rowOff>
    </xdr:from>
    <xdr:to>
      <xdr:col>85</xdr:col>
      <xdr:colOff>66675</xdr:colOff>
      <xdr:row>46</xdr:row>
      <xdr:rowOff>171450</xdr:rowOff>
    </xdr:to>
    <xdr:sp macro="" textlink="">
      <xdr:nvSpPr>
        <xdr:cNvPr id="13" name="右中かっこ 12"/>
        <xdr:cNvSpPr/>
      </xdr:nvSpPr>
      <xdr:spPr>
        <a:xfrm>
          <a:off x="7058025" y="6705600"/>
          <a:ext cx="295275" cy="1085850"/>
        </a:xfrm>
        <a:prstGeom prst="rightBrace">
          <a:avLst>
            <a:gd name="adj1" fmla="val 8333"/>
            <a:gd name="adj2" fmla="val 5014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62346</xdr:colOff>
      <xdr:row>29</xdr:row>
      <xdr:rowOff>27710</xdr:rowOff>
    </xdr:from>
    <xdr:to>
      <xdr:col>87</xdr:col>
      <xdr:colOff>6922</xdr:colOff>
      <xdr:row>31</xdr:row>
      <xdr:rowOff>7965</xdr:rowOff>
    </xdr:to>
    <xdr:sp macro="" textlink="">
      <xdr:nvSpPr>
        <xdr:cNvPr id="16" name="楕円 15"/>
        <xdr:cNvSpPr>
          <a:spLocks noChangeAspect="1"/>
        </xdr:cNvSpPr>
      </xdr:nvSpPr>
      <xdr:spPr>
        <a:xfrm>
          <a:off x="6310746" y="5458692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82</xdr:col>
      <xdr:colOff>55419</xdr:colOff>
      <xdr:row>45</xdr:row>
      <xdr:rowOff>13854</xdr:rowOff>
    </xdr:from>
    <xdr:to>
      <xdr:col>86</xdr:col>
      <xdr:colOff>76195</xdr:colOff>
      <xdr:row>46</xdr:row>
      <xdr:rowOff>188074</xdr:rowOff>
    </xdr:to>
    <xdr:sp macro="" textlink="">
      <xdr:nvSpPr>
        <xdr:cNvPr id="20" name="楕円 19"/>
        <xdr:cNvSpPr>
          <a:spLocks noChangeAspect="1"/>
        </xdr:cNvSpPr>
      </xdr:nvSpPr>
      <xdr:spPr>
        <a:xfrm>
          <a:off x="6303819" y="854825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6928</xdr:colOff>
      <xdr:row>45</xdr:row>
      <xdr:rowOff>13854</xdr:rowOff>
    </xdr:from>
    <xdr:to>
      <xdr:col>91</xdr:col>
      <xdr:colOff>27704</xdr:colOff>
      <xdr:row>46</xdr:row>
      <xdr:rowOff>188074</xdr:rowOff>
    </xdr:to>
    <xdr:sp macro="" textlink="">
      <xdr:nvSpPr>
        <xdr:cNvPr id="21" name="楕円 20"/>
        <xdr:cNvSpPr>
          <a:spLocks noChangeAspect="1"/>
        </xdr:cNvSpPr>
      </xdr:nvSpPr>
      <xdr:spPr>
        <a:xfrm>
          <a:off x="6636328" y="854825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84</xdr:col>
      <xdr:colOff>69274</xdr:colOff>
      <xdr:row>45</xdr:row>
      <xdr:rowOff>13854</xdr:rowOff>
    </xdr:from>
    <xdr:to>
      <xdr:col>89</xdr:col>
      <xdr:colOff>13850</xdr:colOff>
      <xdr:row>46</xdr:row>
      <xdr:rowOff>188074</xdr:rowOff>
    </xdr:to>
    <xdr:sp macro="" textlink="">
      <xdr:nvSpPr>
        <xdr:cNvPr id="22" name="楕円 21"/>
        <xdr:cNvSpPr>
          <a:spLocks noChangeAspect="1"/>
        </xdr:cNvSpPr>
      </xdr:nvSpPr>
      <xdr:spPr>
        <a:xfrm>
          <a:off x="6470074" y="854825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2" name="直線矢印コネクタ 1"/>
        <xdr:cNvCxnSpPr/>
      </xdr:nvCxnSpPr>
      <xdr:spPr>
        <a:xfrm flipV="1">
          <a:off x="597217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28575</xdr:colOff>
      <xdr:row>1</xdr:row>
      <xdr:rowOff>0</xdr:rowOff>
    </xdr:from>
    <xdr:to>
      <xdr:col>79</xdr:col>
      <xdr:colOff>28575</xdr:colOff>
      <xdr:row>6</xdr:row>
      <xdr:rowOff>47625</xdr:rowOff>
    </xdr:to>
    <xdr:cxnSp macro="">
      <xdr:nvCxnSpPr>
        <xdr:cNvPr id="3" name="直線コネクタ 2"/>
        <xdr:cNvCxnSpPr/>
      </xdr:nvCxnSpPr>
      <xdr:spPr>
        <a:xfrm>
          <a:off x="6048375" y="0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36714</xdr:colOff>
      <xdr:row>3</xdr:row>
      <xdr:rowOff>97851</xdr:rowOff>
    </xdr:from>
    <xdr:to>
      <xdr:col>82</xdr:col>
      <xdr:colOff>36714</xdr:colOff>
      <xdr:row>3</xdr:row>
      <xdr:rowOff>97852</xdr:rowOff>
    </xdr:to>
    <xdr:cxnSp macro="">
      <xdr:nvCxnSpPr>
        <xdr:cNvPr id="4" name="直線矢印コネクタ 3"/>
        <xdr:cNvCxnSpPr/>
      </xdr:nvCxnSpPr>
      <xdr:spPr>
        <a:xfrm flipV="1">
          <a:off x="6056514" y="485778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66675</xdr:colOff>
      <xdr:row>5</xdr:row>
      <xdr:rowOff>163830</xdr:rowOff>
    </xdr:from>
    <xdr:to>
      <xdr:col>80</xdr:col>
      <xdr:colOff>71437</xdr:colOff>
      <xdr:row>5</xdr:row>
      <xdr:rowOff>163830</xdr:rowOff>
    </xdr:to>
    <xdr:cxnSp macro="">
      <xdr:nvCxnSpPr>
        <xdr:cNvPr id="5" name="直線コネクタ 4"/>
        <xdr:cNvCxnSpPr/>
      </xdr:nvCxnSpPr>
      <xdr:spPr>
        <a:xfrm flipH="1">
          <a:off x="5553075" y="925830"/>
          <a:ext cx="6143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60</xdr:row>
      <xdr:rowOff>32904</xdr:rowOff>
    </xdr:from>
    <xdr:to>
      <xdr:col>86</xdr:col>
      <xdr:colOff>0</xdr:colOff>
      <xdr:row>61</xdr:row>
      <xdr:rowOff>175779</xdr:rowOff>
    </xdr:to>
    <xdr:sp macro="" textlink="">
      <xdr:nvSpPr>
        <xdr:cNvPr id="6" name="右中かっこ 5"/>
        <xdr:cNvSpPr/>
      </xdr:nvSpPr>
      <xdr:spPr>
        <a:xfrm>
          <a:off x="6286500" y="11476759"/>
          <a:ext cx="266700" cy="336838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12</xdr:row>
      <xdr:rowOff>28575</xdr:rowOff>
    </xdr:from>
    <xdr:to>
      <xdr:col>85</xdr:col>
      <xdr:colOff>76200</xdr:colOff>
      <xdr:row>12</xdr:row>
      <xdr:rowOff>180975</xdr:rowOff>
    </xdr:to>
    <xdr:sp macro="" textlink="">
      <xdr:nvSpPr>
        <xdr:cNvPr id="7" name="右中かっこ 6"/>
        <xdr:cNvSpPr/>
      </xdr:nvSpPr>
      <xdr:spPr>
        <a:xfrm>
          <a:off x="12306300" y="2124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29</xdr:row>
      <xdr:rowOff>28575</xdr:rowOff>
    </xdr:from>
    <xdr:to>
      <xdr:col>85</xdr:col>
      <xdr:colOff>76200</xdr:colOff>
      <xdr:row>29</xdr:row>
      <xdr:rowOff>180975</xdr:rowOff>
    </xdr:to>
    <xdr:sp macro="" textlink="">
      <xdr:nvSpPr>
        <xdr:cNvPr id="8" name="右中かっこ 7"/>
        <xdr:cNvSpPr/>
      </xdr:nvSpPr>
      <xdr:spPr>
        <a:xfrm>
          <a:off x="12306300" y="53625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34</xdr:row>
      <xdr:rowOff>19050</xdr:rowOff>
    </xdr:from>
    <xdr:to>
      <xdr:col>86</xdr:col>
      <xdr:colOff>0</xdr:colOff>
      <xdr:row>59</xdr:row>
      <xdr:rowOff>161925</xdr:rowOff>
    </xdr:to>
    <xdr:sp macro="" textlink="">
      <xdr:nvSpPr>
        <xdr:cNvPr id="9" name="右中かっこ 8"/>
        <xdr:cNvSpPr/>
      </xdr:nvSpPr>
      <xdr:spPr>
        <a:xfrm>
          <a:off x="12306300" y="6115050"/>
          <a:ext cx="266700" cy="4333875"/>
        </a:xfrm>
        <a:prstGeom prst="rightBrace">
          <a:avLst>
            <a:gd name="adj1" fmla="val 8333"/>
            <a:gd name="adj2" fmla="val 5014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0" name="右中かっこ 9"/>
        <xdr:cNvSpPr/>
      </xdr:nvSpPr>
      <xdr:spPr>
        <a:xfrm>
          <a:off x="123063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3" name="右中かっこ 12"/>
        <xdr:cNvSpPr/>
      </xdr:nvSpPr>
      <xdr:spPr>
        <a:xfrm>
          <a:off x="123063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2" name="右中かっこ 11"/>
        <xdr:cNvSpPr/>
      </xdr:nvSpPr>
      <xdr:spPr>
        <a:xfrm>
          <a:off x="6286500" y="1743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2" name="直線矢印コネクタ 1"/>
        <xdr:cNvCxnSpPr/>
      </xdr:nvCxnSpPr>
      <xdr:spPr>
        <a:xfrm flipV="1">
          <a:off x="597217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28575</xdr:colOff>
      <xdr:row>1</xdr:row>
      <xdr:rowOff>12383</xdr:rowOff>
    </xdr:from>
    <xdr:to>
      <xdr:col>79</xdr:col>
      <xdr:colOff>28575</xdr:colOff>
      <xdr:row>6</xdr:row>
      <xdr:rowOff>60008</xdr:rowOff>
    </xdr:to>
    <xdr:cxnSp macro="">
      <xdr:nvCxnSpPr>
        <xdr:cNvPr id="3" name="直線コネクタ 2"/>
        <xdr:cNvCxnSpPr/>
      </xdr:nvCxnSpPr>
      <xdr:spPr>
        <a:xfrm>
          <a:off x="6048375" y="1238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44334</xdr:colOff>
      <xdr:row>3</xdr:row>
      <xdr:rowOff>104778</xdr:rowOff>
    </xdr:from>
    <xdr:to>
      <xdr:col>82</xdr:col>
      <xdr:colOff>44334</xdr:colOff>
      <xdr:row>3</xdr:row>
      <xdr:rowOff>104779</xdr:rowOff>
    </xdr:to>
    <xdr:cxnSp macro="">
      <xdr:nvCxnSpPr>
        <xdr:cNvPr id="4" name="直線矢印コネクタ 3"/>
        <xdr:cNvCxnSpPr/>
      </xdr:nvCxnSpPr>
      <xdr:spPr>
        <a:xfrm flipV="1">
          <a:off x="6064134" y="492705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66675</xdr:colOff>
      <xdr:row>5</xdr:row>
      <xdr:rowOff>163830</xdr:rowOff>
    </xdr:from>
    <xdr:to>
      <xdr:col>80</xdr:col>
      <xdr:colOff>71437</xdr:colOff>
      <xdr:row>5</xdr:row>
      <xdr:rowOff>163830</xdr:rowOff>
    </xdr:to>
    <xdr:cxnSp macro="">
      <xdr:nvCxnSpPr>
        <xdr:cNvPr id="5" name="直線コネクタ 4"/>
        <xdr:cNvCxnSpPr/>
      </xdr:nvCxnSpPr>
      <xdr:spPr>
        <a:xfrm flipH="1">
          <a:off x="5553075" y="925830"/>
          <a:ext cx="6143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60</xdr:row>
      <xdr:rowOff>19050</xdr:rowOff>
    </xdr:from>
    <xdr:to>
      <xdr:col>86</xdr:col>
      <xdr:colOff>0</xdr:colOff>
      <xdr:row>61</xdr:row>
      <xdr:rowOff>161925</xdr:rowOff>
    </xdr:to>
    <xdr:sp macro="" textlink="">
      <xdr:nvSpPr>
        <xdr:cNvPr id="6" name="右中かっこ 5"/>
        <xdr:cNvSpPr/>
      </xdr:nvSpPr>
      <xdr:spPr>
        <a:xfrm>
          <a:off x="12306300" y="10496550"/>
          <a:ext cx="266700" cy="3333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12</xdr:row>
      <xdr:rowOff>28575</xdr:rowOff>
    </xdr:from>
    <xdr:to>
      <xdr:col>85</xdr:col>
      <xdr:colOff>76200</xdr:colOff>
      <xdr:row>12</xdr:row>
      <xdr:rowOff>180975</xdr:rowOff>
    </xdr:to>
    <xdr:sp macro="" textlink="">
      <xdr:nvSpPr>
        <xdr:cNvPr id="7" name="右中かっこ 6"/>
        <xdr:cNvSpPr/>
      </xdr:nvSpPr>
      <xdr:spPr>
        <a:xfrm>
          <a:off x="12306300" y="2124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29</xdr:row>
      <xdr:rowOff>28575</xdr:rowOff>
    </xdr:from>
    <xdr:to>
      <xdr:col>85</xdr:col>
      <xdr:colOff>76200</xdr:colOff>
      <xdr:row>29</xdr:row>
      <xdr:rowOff>180975</xdr:rowOff>
    </xdr:to>
    <xdr:sp macro="" textlink="">
      <xdr:nvSpPr>
        <xdr:cNvPr id="8" name="右中かっこ 7"/>
        <xdr:cNvSpPr/>
      </xdr:nvSpPr>
      <xdr:spPr>
        <a:xfrm>
          <a:off x="12306300" y="53625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34</xdr:row>
      <xdr:rowOff>19050</xdr:rowOff>
    </xdr:from>
    <xdr:to>
      <xdr:col>86</xdr:col>
      <xdr:colOff>0</xdr:colOff>
      <xdr:row>59</xdr:row>
      <xdr:rowOff>161925</xdr:rowOff>
    </xdr:to>
    <xdr:sp macro="" textlink="">
      <xdr:nvSpPr>
        <xdr:cNvPr id="9" name="右中かっこ 8"/>
        <xdr:cNvSpPr/>
      </xdr:nvSpPr>
      <xdr:spPr>
        <a:xfrm>
          <a:off x="12306300" y="6115050"/>
          <a:ext cx="266700" cy="4333875"/>
        </a:xfrm>
        <a:prstGeom prst="rightBrace">
          <a:avLst>
            <a:gd name="adj1" fmla="val 8333"/>
            <a:gd name="adj2" fmla="val 5014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0" name="右中かっこ 9"/>
        <xdr:cNvSpPr/>
      </xdr:nvSpPr>
      <xdr:spPr>
        <a:xfrm>
          <a:off x="123063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3" name="右中かっこ 12"/>
        <xdr:cNvSpPr/>
      </xdr:nvSpPr>
      <xdr:spPr>
        <a:xfrm>
          <a:off x="123063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2" name="右中かっこ 11"/>
        <xdr:cNvSpPr/>
      </xdr:nvSpPr>
      <xdr:spPr>
        <a:xfrm>
          <a:off x="6286500" y="1743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L71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63" s="479" customFormat="1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163" ht="15" customHeight="1" x14ac:dyDescent="0.15">
      <c r="A2" s="280" t="s">
        <v>311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</row>
    <row r="3" spans="1:163" ht="15" customHeight="1" x14ac:dyDescent="0.15">
      <c r="A3" s="241" t="s">
        <v>67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</row>
    <row r="4" spans="1:163" ht="15" customHeight="1" x14ac:dyDescent="0.15">
      <c r="A4" s="241" t="s">
        <v>122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39"/>
      <c r="CC4" s="239"/>
      <c r="CD4" s="239"/>
      <c r="CE4" s="239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</row>
    <row r="5" spans="1:163" ht="15" customHeight="1" x14ac:dyDescent="0.15">
      <c r="A5" s="201" t="s">
        <v>134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80"/>
      <c r="CC5" s="80"/>
      <c r="CD5" s="80"/>
      <c r="CE5" s="80"/>
      <c r="CF5" s="80"/>
      <c r="CG5" s="80"/>
      <c r="CH5" s="80"/>
      <c r="CI5" s="80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</row>
    <row r="6" spans="1:163" ht="15" customHeight="1" x14ac:dyDescent="0.15">
      <c r="A6" s="242" t="s">
        <v>174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80"/>
      <c r="CC6" s="80"/>
      <c r="CD6" s="80"/>
      <c r="CE6" s="80"/>
      <c r="CF6" s="80"/>
      <c r="CG6" s="80"/>
      <c r="CH6" s="80"/>
      <c r="CI6" s="80"/>
      <c r="CJ6" s="82" t="s">
        <v>291</v>
      </c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25"/>
      <c r="EX6" s="25"/>
    </row>
    <row r="7" spans="1:163" ht="15" customHeight="1" x14ac:dyDescent="0.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217" t="s">
        <v>20</v>
      </c>
      <c r="AT7" s="218"/>
      <c r="AU7" s="219"/>
      <c r="AV7" s="229" t="s">
        <v>21</v>
      </c>
      <c r="AW7" s="230"/>
      <c r="AX7" s="230"/>
      <c r="AY7" s="211" t="s">
        <v>304</v>
      </c>
      <c r="AZ7" s="212"/>
      <c r="BA7" s="213"/>
      <c r="BB7" s="213"/>
      <c r="BC7" s="214" t="s">
        <v>306</v>
      </c>
      <c r="BD7" s="214"/>
      <c r="BE7" s="215" t="s">
        <v>305</v>
      </c>
      <c r="BF7" s="215"/>
      <c r="BG7" s="216" t="s">
        <v>307</v>
      </c>
      <c r="BH7" s="216"/>
      <c r="BI7" s="225" t="s">
        <v>28</v>
      </c>
      <c r="BJ7" s="225"/>
      <c r="BK7" s="205"/>
      <c r="BL7" s="205"/>
      <c r="BM7" s="205"/>
      <c r="BN7" s="205"/>
      <c r="BO7" s="205"/>
      <c r="BP7" s="205"/>
      <c r="BQ7" s="228" t="s">
        <v>29</v>
      </c>
      <c r="BR7" s="228"/>
      <c r="BS7" s="228"/>
      <c r="BT7" s="228"/>
      <c r="BU7" s="227">
        <v>2</v>
      </c>
      <c r="BV7" s="227"/>
      <c r="BW7" s="205"/>
      <c r="BX7" s="205"/>
      <c r="BY7" s="205"/>
      <c r="BZ7" s="205"/>
      <c r="CA7" s="206"/>
      <c r="CB7" s="80"/>
      <c r="CC7" s="80"/>
      <c r="CD7" s="80"/>
      <c r="CE7" s="80"/>
      <c r="CF7" s="80"/>
      <c r="CG7" s="80"/>
      <c r="CH7" s="80"/>
      <c r="CI7" s="80"/>
      <c r="CJ7" s="180" t="s">
        <v>211</v>
      </c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24"/>
    </row>
    <row r="8" spans="1:163" ht="15" customHeight="1" x14ac:dyDescent="0.15">
      <c r="A8" s="209" t="s">
        <v>208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20"/>
      <c r="AT8" s="221"/>
      <c r="AU8" s="222"/>
      <c r="AV8" s="231"/>
      <c r="AW8" s="232"/>
      <c r="AX8" s="232"/>
      <c r="AY8" s="202" t="s">
        <v>55</v>
      </c>
      <c r="AZ8" s="203"/>
      <c r="BA8" s="203"/>
      <c r="BB8" s="203"/>
      <c r="BC8" s="203"/>
      <c r="BD8" s="203"/>
      <c r="BE8" s="203"/>
      <c r="BF8" s="203"/>
      <c r="BG8" s="233" t="s">
        <v>0</v>
      </c>
      <c r="BH8" s="233"/>
      <c r="BI8" s="203"/>
      <c r="BJ8" s="203"/>
      <c r="BK8" s="203"/>
      <c r="BL8" s="203"/>
      <c r="BM8" s="233" t="s">
        <v>13</v>
      </c>
      <c r="BN8" s="233"/>
      <c r="BO8" s="203"/>
      <c r="BP8" s="203"/>
      <c r="BQ8" s="203"/>
      <c r="BR8" s="203"/>
      <c r="BS8" s="204" t="s">
        <v>50</v>
      </c>
      <c r="BT8" s="204"/>
      <c r="BU8" s="204"/>
      <c r="BV8" s="204"/>
      <c r="BW8" s="207"/>
      <c r="BX8" s="207"/>
      <c r="BY8" s="207"/>
      <c r="BZ8" s="207"/>
      <c r="CA8" s="208"/>
      <c r="CB8" s="80"/>
      <c r="CC8" s="80"/>
      <c r="CD8" s="80"/>
      <c r="CE8" s="80"/>
      <c r="CF8" s="80"/>
      <c r="CG8" s="80"/>
      <c r="CH8" s="80"/>
      <c r="CI8" s="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24"/>
      <c r="EX8" s="24"/>
      <c r="EY8" s="24"/>
      <c r="EZ8" s="24"/>
      <c r="FA8" s="24"/>
      <c r="FB8" s="13"/>
      <c r="FC8" s="13"/>
      <c r="FD8" s="13"/>
      <c r="FE8" s="13"/>
      <c r="FF8" s="13"/>
      <c r="FG8" s="13"/>
    </row>
    <row r="9" spans="1:163" ht="15" customHeight="1" x14ac:dyDescent="0.1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 t="s">
        <v>248</v>
      </c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80"/>
      <c r="CC9" s="80"/>
      <c r="CD9" s="80"/>
      <c r="CE9" s="80"/>
      <c r="CF9" s="80"/>
      <c r="CG9" s="80"/>
      <c r="CH9" s="80"/>
      <c r="CI9" s="80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</row>
    <row r="10" spans="1:163" ht="15" customHeight="1" x14ac:dyDescent="0.15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80"/>
      <c r="CC10" s="80"/>
      <c r="CD10" s="80"/>
      <c r="CE10" s="80"/>
      <c r="CF10" s="80"/>
      <c r="CG10" s="80"/>
      <c r="CH10" s="80"/>
      <c r="CI10" s="80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</row>
    <row r="11" spans="1:163" ht="15" customHeight="1" x14ac:dyDescent="0.1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188"/>
      <c r="BC11" s="188"/>
      <c r="BD11" s="188"/>
      <c r="BE11" s="188"/>
      <c r="BF11" s="188"/>
      <c r="BG11" s="188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188"/>
      <c r="BY11" s="188"/>
      <c r="BZ11" s="188"/>
      <c r="CA11" s="188"/>
      <c r="CB11" s="80"/>
      <c r="CC11" s="80"/>
      <c r="CD11" s="80"/>
      <c r="CE11" s="80"/>
      <c r="CF11" s="80"/>
      <c r="CG11" s="80"/>
      <c r="CH11" s="80"/>
      <c r="CI11" s="80"/>
      <c r="CJ11" s="82" t="s">
        <v>133</v>
      </c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</row>
    <row r="12" spans="1:163" ht="15" customHeight="1" x14ac:dyDescent="0.15">
      <c r="A12" s="81" t="s">
        <v>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198" t="s">
        <v>55</v>
      </c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7" t="s">
        <v>0</v>
      </c>
      <c r="BC12" s="197"/>
      <c r="BD12" s="197"/>
      <c r="BE12" s="197"/>
      <c r="BF12" s="198"/>
      <c r="BG12" s="198"/>
      <c r="BH12" s="198"/>
      <c r="BI12" s="198"/>
      <c r="BJ12" s="198"/>
      <c r="BK12" s="198"/>
      <c r="BL12" s="198"/>
      <c r="BM12" s="197" t="s">
        <v>13</v>
      </c>
      <c r="BN12" s="197"/>
      <c r="BO12" s="197"/>
      <c r="BP12" s="197"/>
      <c r="BQ12" s="198"/>
      <c r="BR12" s="198"/>
      <c r="BS12" s="198"/>
      <c r="BT12" s="198"/>
      <c r="BU12" s="198"/>
      <c r="BV12" s="198"/>
      <c r="BW12" s="198"/>
      <c r="BX12" s="197" t="s">
        <v>14</v>
      </c>
      <c r="BY12" s="197"/>
      <c r="BZ12" s="197"/>
      <c r="CA12" s="197"/>
      <c r="CB12" s="80"/>
      <c r="CC12" s="80"/>
      <c r="CD12" s="80"/>
      <c r="CE12" s="80"/>
      <c r="CF12" s="80"/>
      <c r="CG12" s="80"/>
      <c r="CH12" s="80"/>
      <c r="CI12" s="80"/>
      <c r="CJ12" s="82" t="s">
        <v>126</v>
      </c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</row>
    <row r="13" spans="1:163" ht="15" customHeight="1" x14ac:dyDescent="0.15">
      <c r="A13" s="81"/>
      <c r="B13" s="81"/>
      <c r="C13" s="81" t="s">
        <v>12</v>
      </c>
      <c r="D13" s="81"/>
      <c r="E13" s="81"/>
      <c r="F13" s="81"/>
      <c r="G13" s="81"/>
      <c r="H13" s="81"/>
      <c r="I13" s="81"/>
      <c r="J13" s="81"/>
      <c r="K13" s="81"/>
      <c r="L13" s="81"/>
      <c r="M13" s="81" t="s">
        <v>176</v>
      </c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80"/>
      <c r="CC13" s="80"/>
      <c r="CD13" s="80"/>
      <c r="CE13" s="80"/>
      <c r="CF13" s="80"/>
      <c r="CG13" s="80"/>
      <c r="CH13" s="80"/>
      <c r="CI13" s="80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</row>
    <row r="14" spans="1:163" ht="15" customHeight="1" x14ac:dyDescent="0.15">
      <c r="A14" s="81"/>
      <c r="B14" s="81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243" t="s">
        <v>7</v>
      </c>
      <c r="AP14" s="243"/>
      <c r="AQ14" s="243"/>
      <c r="AR14" s="111"/>
      <c r="AS14" s="111"/>
      <c r="AT14" s="111"/>
      <c r="AU14" s="111"/>
      <c r="AV14" s="111"/>
      <c r="AW14" s="122" t="s">
        <v>198</v>
      </c>
      <c r="AX14" s="122"/>
      <c r="AY14" s="122"/>
      <c r="AZ14" s="111"/>
      <c r="BA14" s="111"/>
      <c r="BB14" s="111"/>
      <c r="BC14" s="111"/>
      <c r="BD14" s="111"/>
      <c r="BE14" s="111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</row>
    <row r="15" spans="1:163" ht="15" customHeight="1" x14ac:dyDescent="0.15">
      <c r="A15" s="81"/>
      <c r="B15" s="81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81" t="s">
        <v>3</v>
      </c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80"/>
      <c r="CC15" s="80"/>
      <c r="CD15" s="80"/>
      <c r="CE15" s="80"/>
      <c r="CF15" s="80"/>
      <c r="CG15" s="80"/>
      <c r="CH15" s="80"/>
      <c r="CI15" s="80"/>
      <c r="CJ15" s="82" t="s">
        <v>209</v>
      </c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</row>
    <row r="16" spans="1:163" ht="15" customHeight="1" x14ac:dyDescent="0.15">
      <c r="A16" s="81"/>
      <c r="B16" s="81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80"/>
      <c r="CC16" s="80"/>
      <c r="CD16" s="80"/>
      <c r="CE16" s="80"/>
      <c r="CF16" s="80"/>
      <c r="CG16" s="80"/>
      <c r="CH16" s="80"/>
      <c r="CI16" s="80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</row>
    <row r="17" spans="1:159" ht="15" customHeight="1" x14ac:dyDescent="0.15">
      <c r="A17" s="81"/>
      <c r="B17" s="81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81" t="s">
        <v>4</v>
      </c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80"/>
      <c r="CC17" s="80"/>
      <c r="CD17" s="80"/>
      <c r="CE17" s="80"/>
      <c r="CF17" s="80"/>
      <c r="CG17" s="80"/>
      <c r="CH17" s="80"/>
      <c r="CI17" s="80"/>
      <c r="CJ17" s="99" t="s">
        <v>210</v>
      </c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</row>
    <row r="18" spans="1:159" ht="15" customHeight="1" x14ac:dyDescent="0.15">
      <c r="A18" s="81"/>
      <c r="B18" s="81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80"/>
      <c r="CC18" s="80"/>
      <c r="CD18" s="80"/>
      <c r="CE18" s="80"/>
      <c r="CF18" s="80"/>
      <c r="CG18" s="80"/>
      <c r="CH18" s="80"/>
      <c r="CI18" s="80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</row>
    <row r="19" spans="1:159" ht="15" customHeight="1" x14ac:dyDescent="0.15">
      <c r="A19" s="81"/>
      <c r="B19" s="81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80"/>
      <c r="CC19" s="80"/>
      <c r="CD19" s="80"/>
      <c r="CE19" s="80"/>
      <c r="CF19" s="80"/>
      <c r="CG19" s="80"/>
      <c r="CH19" s="80"/>
      <c r="CI19" s="80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</row>
    <row r="20" spans="1:159" ht="15" customHeight="1" x14ac:dyDescent="0.15">
      <c r="A20" s="81"/>
      <c r="B20" s="81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183" t="s">
        <v>1</v>
      </c>
      <c r="AV20" s="183"/>
      <c r="AW20" s="183"/>
      <c r="AX20" s="183"/>
      <c r="AY20" s="183"/>
      <c r="AZ20" s="183"/>
      <c r="BA20" s="183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80"/>
      <c r="CC20" s="80"/>
      <c r="CD20" s="80"/>
      <c r="CE20" s="80"/>
      <c r="CF20" s="80"/>
      <c r="CG20" s="80"/>
      <c r="CH20" s="80"/>
      <c r="CI20" s="80"/>
      <c r="CJ20" s="82" t="s">
        <v>127</v>
      </c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</row>
    <row r="21" spans="1:159" ht="15" customHeight="1" x14ac:dyDescent="0.15">
      <c r="A21" s="81"/>
      <c r="B21" s="81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183"/>
      <c r="AV21" s="183"/>
      <c r="AW21" s="183"/>
      <c r="AX21" s="183"/>
      <c r="AY21" s="183"/>
      <c r="AZ21" s="183"/>
      <c r="BA21" s="183"/>
      <c r="BB21" s="183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80"/>
      <c r="CC21" s="80"/>
      <c r="CD21" s="80"/>
      <c r="CE21" s="80"/>
      <c r="CF21" s="80"/>
      <c r="CG21" s="80"/>
      <c r="CH21" s="80"/>
      <c r="CI21" s="80"/>
      <c r="CJ21" s="82" t="s">
        <v>128</v>
      </c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</row>
    <row r="22" spans="1:159" ht="15" customHeight="1" x14ac:dyDescent="0.15">
      <c r="A22" s="81"/>
      <c r="B22" s="81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200" t="s">
        <v>2</v>
      </c>
      <c r="AV22" s="200"/>
      <c r="AW22" s="200"/>
      <c r="AX22" s="200"/>
      <c r="AY22" s="200"/>
      <c r="AZ22" s="200"/>
      <c r="BA22" s="200"/>
      <c r="BB22" s="200"/>
      <c r="BC22" s="111"/>
      <c r="BD22" s="111"/>
      <c r="BE22" s="111"/>
      <c r="BF22" s="111"/>
      <c r="BG22" s="111"/>
      <c r="BH22" s="111"/>
      <c r="BI22" s="122" t="s">
        <v>85</v>
      </c>
      <c r="BJ22" s="122"/>
      <c r="BK22" s="122"/>
      <c r="BL22" s="111"/>
      <c r="BM22" s="111"/>
      <c r="BN22" s="111"/>
      <c r="BO22" s="111"/>
      <c r="BP22" s="111"/>
      <c r="BQ22" s="111"/>
      <c r="BR22" s="122" t="s">
        <v>85</v>
      </c>
      <c r="BS22" s="122"/>
      <c r="BT22" s="122"/>
      <c r="BU22" s="111"/>
      <c r="BV22" s="111"/>
      <c r="BW22" s="111"/>
      <c r="BX22" s="111"/>
      <c r="BY22" s="111"/>
      <c r="BZ22" s="111"/>
      <c r="CA22" s="111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</row>
    <row r="23" spans="1:159" ht="15" customHeight="1" x14ac:dyDescent="0.15">
      <c r="A23" s="81" t="s">
        <v>246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120"/>
      <c r="AV23" s="120"/>
      <c r="AW23" s="120"/>
      <c r="AX23" s="120"/>
      <c r="AY23" s="120"/>
      <c r="AZ23" s="120"/>
      <c r="BA23" s="120"/>
      <c r="BB23" s="120"/>
      <c r="BC23" s="119"/>
      <c r="BD23" s="119"/>
      <c r="BE23" s="119"/>
      <c r="BF23" s="119"/>
      <c r="BG23" s="119"/>
      <c r="BH23" s="119"/>
      <c r="BI23" s="109" t="str">
        <f>IF(OR($BC$23="",$AU$23='✕「選択」シート'!$AB$7),"","―")</f>
        <v/>
      </c>
      <c r="BJ23" s="109"/>
      <c r="BK23" s="109"/>
      <c r="BL23" s="119"/>
      <c r="BM23" s="119"/>
      <c r="BN23" s="119"/>
      <c r="BO23" s="119"/>
      <c r="BP23" s="119"/>
      <c r="BQ23" s="119"/>
      <c r="BR23" s="109" t="str">
        <f>IF(OR($BL$23="",$AU$23='✕「選択」シート'!$AB$7),"","―")</f>
        <v/>
      </c>
      <c r="BS23" s="109"/>
      <c r="BT23" s="109"/>
      <c r="BU23" s="119"/>
      <c r="BV23" s="119"/>
      <c r="BW23" s="119"/>
      <c r="BX23" s="119"/>
      <c r="BY23" s="119"/>
      <c r="BZ23" s="119"/>
      <c r="CA23" s="119"/>
      <c r="CB23" s="80"/>
      <c r="CC23" s="80"/>
      <c r="CD23" s="80"/>
      <c r="CE23" s="80"/>
      <c r="CF23" s="80"/>
      <c r="CG23" s="80"/>
      <c r="CH23" s="80"/>
      <c r="CI23" s="80"/>
      <c r="CJ23" s="82" t="s">
        <v>212</v>
      </c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</row>
    <row r="24" spans="1:159" ht="15" customHeight="1" x14ac:dyDescent="0.15">
      <c r="A24" s="199" t="s">
        <v>247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87"/>
      <c r="AO24" s="187"/>
      <c r="AP24" s="187"/>
      <c r="AQ24" s="187"/>
      <c r="AR24" s="187"/>
      <c r="AS24" s="187"/>
      <c r="AT24" s="187"/>
      <c r="AU24" s="121"/>
      <c r="AV24" s="121"/>
      <c r="AW24" s="121"/>
      <c r="AX24" s="121"/>
      <c r="AY24" s="121"/>
      <c r="AZ24" s="121"/>
      <c r="BA24" s="121"/>
      <c r="BB24" s="121"/>
      <c r="BC24" s="110"/>
      <c r="BD24" s="110"/>
      <c r="BE24" s="110"/>
      <c r="BF24" s="110"/>
      <c r="BG24" s="110"/>
      <c r="BH24" s="110"/>
      <c r="BI24" s="109" t="str">
        <f>IF(OR($BC$24="",$AU$24='✕「選択」シート'!$AB$7),"","―")</f>
        <v/>
      </c>
      <c r="BJ24" s="109"/>
      <c r="BK24" s="109"/>
      <c r="BL24" s="110"/>
      <c r="BM24" s="110"/>
      <c r="BN24" s="110"/>
      <c r="BO24" s="110"/>
      <c r="BP24" s="110"/>
      <c r="BQ24" s="110"/>
      <c r="BR24" s="109" t="str">
        <f>IF(OR($BL$24="",$AU$24='✕「選択」シート'!$AB$7),"","―")</f>
        <v/>
      </c>
      <c r="BS24" s="109"/>
      <c r="BT24" s="109"/>
      <c r="BU24" s="110"/>
      <c r="BV24" s="110"/>
      <c r="BW24" s="110"/>
      <c r="BX24" s="110"/>
      <c r="BY24" s="110"/>
      <c r="BZ24" s="110"/>
      <c r="CA24" s="110"/>
      <c r="CB24" s="80"/>
      <c r="CC24" s="80"/>
      <c r="CD24" s="80"/>
      <c r="CE24" s="80"/>
      <c r="CF24" s="80"/>
      <c r="CG24" s="80"/>
      <c r="CH24" s="80"/>
      <c r="CI24" s="80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</row>
    <row r="25" spans="1:159" s="2" customFormat="1" ht="15" customHeight="1" x14ac:dyDescent="0.15">
      <c r="A25" s="283"/>
      <c r="B25" s="275" t="s">
        <v>213</v>
      </c>
      <c r="C25" s="275"/>
      <c r="D25" s="275"/>
      <c r="E25" s="275"/>
      <c r="F25" s="275"/>
      <c r="G25" s="275"/>
      <c r="H25" s="275"/>
      <c r="I25" s="275"/>
      <c r="J25" s="284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1" t="s">
        <v>32</v>
      </c>
      <c r="BW25" s="101"/>
      <c r="BX25" s="101"/>
      <c r="BY25" s="101"/>
      <c r="BZ25" s="101"/>
      <c r="CA25" s="102"/>
      <c r="CB25" s="80"/>
      <c r="CC25" s="80"/>
      <c r="CD25" s="80"/>
      <c r="CE25" s="80"/>
      <c r="CF25" s="80"/>
      <c r="CG25" s="80"/>
      <c r="CH25" s="80"/>
      <c r="CI25" s="80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</row>
    <row r="26" spans="1:159" s="2" customFormat="1" ht="15" customHeight="1" x14ac:dyDescent="0.15">
      <c r="A26" s="65"/>
      <c r="B26" s="62"/>
      <c r="C26" s="62"/>
      <c r="D26" s="62"/>
      <c r="E26" s="62"/>
      <c r="F26" s="62"/>
      <c r="G26" s="62"/>
      <c r="H26" s="62"/>
      <c r="I26" s="62"/>
      <c r="J26" s="68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3"/>
      <c r="BW26" s="103"/>
      <c r="BX26" s="103"/>
      <c r="BY26" s="103"/>
      <c r="BZ26" s="103"/>
      <c r="CA26" s="104"/>
      <c r="CB26" s="80"/>
      <c r="CC26" s="80"/>
      <c r="CD26" s="80"/>
      <c r="CE26" s="80"/>
      <c r="CF26" s="80"/>
      <c r="CG26" s="80"/>
      <c r="CH26" s="80"/>
      <c r="CI26" s="80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</row>
    <row r="27" spans="1:159" s="2" customFormat="1" ht="15" customHeight="1" x14ac:dyDescent="0.15">
      <c r="A27" s="63"/>
      <c r="B27" s="60" t="s">
        <v>214</v>
      </c>
      <c r="C27" s="60"/>
      <c r="D27" s="60"/>
      <c r="E27" s="60"/>
      <c r="F27" s="60"/>
      <c r="G27" s="60"/>
      <c r="H27" s="60"/>
      <c r="I27" s="60"/>
      <c r="J27" s="66"/>
      <c r="K27" s="115" t="s">
        <v>100</v>
      </c>
      <c r="L27" s="107"/>
      <c r="M27" s="107"/>
      <c r="N27" s="107"/>
      <c r="O27" s="107"/>
      <c r="P27" s="116"/>
      <c r="Q27" s="107" t="s">
        <v>15</v>
      </c>
      <c r="R27" s="107"/>
      <c r="S27" s="107"/>
      <c r="T27" s="107"/>
      <c r="U27" s="107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2" t="s">
        <v>16</v>
      </c>
      <c r="AV27" s="112"/>
      <c r="AW27" s="66"/>
      <c r="AX27" s="107" t="s">
        <v>26</v>
      </c>
      <c r="AY27" s="107"/>
      <c r="AZ27" s="107"/>
      <c r="BA27" s="107"/>
      <c r="BB27" s="107" t="s">
        <v>58</v>
      </c>
      <c r="BC27" s="107"/>
      <c r="BD27" s="107" t="s">
        <v>27</v>
      </c>
      <c r="BE27" s="107"/>
      <c r="BF27" s="107"/>
      <c r="BG27" s="107"/>
      <c r="BH27" s="107" t="s">
        <v>58</v>
      </c>
      <c r="BI27" s="107"/>
      <c r="BJ27" s="107" t="s">
        <v>40</v>
      </c>
      <c r="BK27" s="107"/>
      <c r="BL27" s="107"/>
      <c r="BM27" s="107"/>
      <c r="BN27" s="107"/>
      <c r="BO27" s="107"/>
      <c r="BP27" s="127" t="s">
        <v>48</v>
      </c>
      <c r="BQ27" s="127"/>
      <c r="BR27" s="123"/>
      <c r="BS27" s="123"/>
      <c r="BT27" s="123"/>
      <c r="BU27" s="123"/>
      <c r="BV27" s="123"/>
      <c r="BW27" s="123"/>
      <c r="BX27" s="123"/>
      <c r="BY27" s="123"/>
      <c r="BZ27" s="112" t="s">
        <v>18</v>
      </c>
      <c r="CA27" s="125"/>
      <c r="CB27" s="80"/>
      <c r="CC27" s="80"/>
      <c r="CD27" s="80"/>
      <c r="CE27" s="80"/>
      <c r="CF27" s="80"/>
      <c r="CG27" s="80"/>
      <c r="CH27" s="80"/>
      <c r="CI27" s="80"/>
      <c r="CJ27" s="100"/>
      <c r="CK27" s="100"/>
      <c r="CL27" s="100"/>
      <c r="CM27" s="100"/>
      <c r="CN27" s="100"/>
      <c r="CO27" s="100"/>
      <c r="CP27" s="100"/>
      <c r="CQ27" s="99" t="s">
        <v>302</v>
      </c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25"/>
      <c r="EX27" s="25"/>
      <c r="EY27" s="25"/>
      <c r="EZ27" s="25"/>
      <c r="FA27" s="25"/>
      <c r="FB27" s="25"/>
      <c r="FC27" s="25"/>
    </row>
    <row r="28" spans="1:159" s="2" customFormat="1" ht="15" customHeight="1" x14ac:dyDescent="0.15">
      <c r="A28" s="64"/>
      <c r="B28" s="61"/>
      <c r="C28" s="61"/>
      <c r="D28" s="61"/>
      <c r="E28" s="61"/>
      <c r="F28" s="61"/>
      <c r="G28" s="61"/>
      <c r="H28" s="61"/>
      <c r="I28" s="61"/>
      <c r="J28" s="67"/>
      <c r="K28" s="117"/>
      <c r="L28" s="108"/>
      <c r="M28" s="108"/>
      <c r="N28" s="108"/>
      <c r="O28" s="108"/>
      <c r="P28" s="118"/>
      <c r="Q28" s="108"/>
      <c r="R28" s="108"/>
      <c r="S28" s="108"/>
      <c r="T28" s="108"/>
      <c r="U28" s="108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13"/>
      <c r="AV28" s="113"/>
      <c r="AW28" s="6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28"/>
      <c r="BQ28" s="128"/>
      <c r="BR28" s="124"/>
      <c r="BS28" s="124"/>
      <c r="BT28" s="124"/>
      <c r="BU28" s="124"/>
      <c r="BV28" s="124"/>
      <c r="BW28" s="124"/>
      <c r="BX28" s="124"/>
      <c r="BY28" s="124"/>
      <c r="BZ28" s="113"/>
      <c r="CA28" s="126"/>
      <c r="CB28" s="80"/>
      <c r="CC28" s="80"/>
      <c r="CD28" s="80"/>
      <c r="CE28" s="80"/>
      <c r="CF28" s="80"/>
      <c r="CG28" s="80"/>
      <c r="CH28" s="80"/>
      <c r="CI28" s="80"/>
      <c r="CJ28" s="100"/>
      <c r="CK28" s="100"/>
      <c r="CL28" s="100"/>
      <c r="CM28" s="100"/>
      <c r="CN28" s="100"/>
      <c r="CO28" s="100"/>
      <c r="CP28" s="100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</row>
    <row r="29" spans="1:159" s="2" customFormat="1" ht="15" customHeight="1" x14ac:dyDescent="0.15">
      <c r="A29" s="64"/>
      <c r="B29" s="61"/>
      <c r="C29" s="61"/>
      <c r="D29" s="61"/>
      <c r="E29" s="61"/>
      <c r="F29" s="61"/>
      <c r="G29" s="61"/>
      <c r="H29" s="61"/>
      <c r="I29" s="61"/>
      <c r="J29" s="67"/>
      <c r="K29" s="277" t="s">
        <v>101</v>
      </c>
      <c r="L29" s="276"/>
      <c r="M29" s="276"/>
      <c r="N29" s="276"/>
      <c r="O29" s="278"/>
      <c r="P29" s="276" t="s">
        <v>102</v>
      </c>
      <c r="Q29" s="276"/>
      <c r="R29" s="276"/>
      <c r="S29" s="276"/>
      <c r="T29" s="276"/>
      <c r="U29" s="276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96" t="s">
        <v>59</v>
      </c>
      <c r="BM29" s="196"/>
      <c r="BN29" s="196"/>
      <c r="BO29" s="196"/>
      <c r="BP29" s="196"/>
      <c r="BQ29" s="196"/>
      <c r="BR29" s="196"/>
      <c r="BS29" s="196"/>
      <c r="BT29" s="194"/>
      <c r="BU29" s="194"/>
      <c r="BV29" s="194"/>
      <c r="BW29" s="194"/>
      <c r="BX29" s="190"/>
      <c r="BY29" s="190"/>
      <c r="BZ29" s="190"/>
      <c r="CA29" s="191"/>
      <c r="CB29" s="80"/>
      <c r="CC29" s="80"/>
      <c r="CD29" s="80"/>
      <c r="CE29" s="80"/>
      <c r="CF29" s="80"/>
      <c r="CG29" s="80"/>
      <c r="CH29" s="80"/>
      <c r="CI29" s="80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</row>
    <row r="30" spans="1:159" s="2" customFormat="1" ht="15" customHeight="1" x14ac:dyDescent="0.15">
      <c r="A30" s="65"/>
      <c r="B30" s="62"/>
      <c r="C30" s="62"/>
      <c r="D30" s="62"/>
      <c r="E30" s="62"/>
      <c r="F30" s="62"/>
      <c r="G30" s="62"/>
      <c r="H30" s="62"/>
      <c r="I30" s="62"/>
      <c r="J30" s="68"/>
      <c r="K30" s="117"/>
      <c r="L30" s="108"/>
      <c r="M30" s="108"/>
      <c r="N30" s="108"/>
      <c r="O30" s="118"/>
      <c r="P30" s="108"/>
      <c r="Q30" s="108"/>
      <c r="R30" s="108"/>
      <c r="S30" s="108"/>
      <c r="T30" s="108"/>
      <c r="U30" s="108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3"/>
      <c r="BM30" s="103"/>
      <c r="BN30" s="103"/>
      <c r="BO30" s="103"/>
      <c r="BP30" s="103"/>
      <c r="BQ30" s="103"/>
      <c r="BR30" s="103"/>
      <c r="BS30" s="103"/>
      <c r="BT30" s="195"/>
      <c r="BU30" s="195"/>
      <c r="BV30" s="195"/>
      <c r="BW30" s="195"/>
      <c r="BX30" s="192"/>
      <c r="BY30" s="192"/>
      <c r="BZ30" s="192"/>
      <c r="CA30" s="193"/>
      <c r="CB30" s="80"/>
      <c r="CC30" s="80"/>
      <c r="CD30" s="80"/>
      <c r="CE30" s="80"/>
      <c r="CF30" s="80"/>
      <c r="CG30" s="80"/>
      <c r="CH30" s="80"/>
      <c r="CI30" s="80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</row>
    <row r="31" spans="1:159" s="2" customFormat="1" ht="15" customHeight="1" x14ac:dyDescent="0.15">
      <c r="A31" s="63"/>
      <c r="B31" s="60" t="s">
        <v>219</v>
      </c>
      <c r="C31" s="60"/>
      <c r="D31" s="60"/>
      <c r="E31" s="60"/>
      <c r="F31" s="60"/>
      <c r="G31" s="60"/>
      <c r="H31" s="60"/>
      <c r="I31" s="60"/>
      <c r="J31" s="66"/>
      <c r="K31" s="137" t="s">
        <v>222</v>
      </c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9"/>
      <c r="AU31" s="138" t="s">
        <v>223</v>
      </c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279"/>
      <c r="CB31" s="80"/>
      <c r="CC31" s="80"/>
      <c r="CD31" s="80"/>
      <c r="CE31" s="80"/>
      <c r="CF31" s="80"/>
      <c r="CG31" s="80"/>
      <c r="CH31" s="80"/>
      <c r="CI31" s="80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</row>
    <row r="32" spans="1:159" s="2" customFormat="1" ht="15" customHeight="1" x14ac:dyDescent="0.15">
      <c r="A32" s="64"/>
      <c r="B32" s="61"/>
      <c r="C32" s="61"/>
      <c r="D32" s="61"/>
      <c r="E32" s="61"/>
      <c r="F32" s="61"/>
      <c r="G32" s="61"/>
      <c r="H32" s="61"/>
      <c r="I32" s="61"/>
      <c r="J32" s="67"/>
      <c r="K32" s="255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52"/>
      <c r="AU32" s="255"/>
      <c r="AV32" s="244" t="s">
        <v>215</v>
      </c>
      <c r="AW32" s="244"/>
      <c r="AX32" s="244"/>
      <c r="AY32" s="244"/>
      <c r="AZ32" s="244"/>
      <c r="BA32" s="24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44"/>
      <c r="BW32" s="244"/>
      <c r="BX32" s="244"/>
      <c r="BY32" s="244"/>
      <c r="BZ32" s="244"/>
      <c r="CA32" s="272"/>
      <c r="CB32" s="80"/>
      <c r="CC32" s="80"/>
      <c r="CD32" s="80"/>
      <c r="CE32" s="80"/>
      <c r="CF32" s="80"/>
      <c r="CG32" s="80"/>
      <c r="CH32" s="80"/>
      <c r="CI32" s="80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</row>
    <row r="33" spans="1:272" s="2" customFormat="1" ht="15" customHeight="1" x14ac:dyDescent="0.15">
      <c r="A33" s="64"/>
      <c r="B33" s="61"/>
      <c r="C33" s="61"/>
      <c r="D33" s="61"/>
      <c r="E33" s="61"/>
      <c r="F33" s="61"/>
      <c r="G33" s="61"/>
      <c r="H33" s="61"/>
      <c r="I33" s="61"/>
      <c r="J33" s="67"/>
      <c r="K33" s="181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6"/>
      <c r="AU33" s="181"/>
      <c r="AV33" s="244" t="s">
        <v>216</v>
      </c>
      <c r="AW33" s="244"/>
      <c r="AX33" s="244"/>
      <c r="AY33" s="244"/>
      <c r="AZ33" s="244"/>
      <c r="BA33" s="244"/>
      <c r="BB33" s="267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44" t="s">
        <v>251</v>
      </c>
      <c r="BW33" s="244"/>
      <c r="BX33" s="244"/>
      <c r="BY33" s="244"/>
      <c r="BZ33" s="244"/>
      <c r="CA33" s="273"/>
      <c r="CB33" s="80"/>
      <c r="CC33" s="80"/>
      <c r="CD33" s="80"/>
      <c r="CE33" s="80"/>
      <c r="CF33" s="80"/>
      <c r="CG33" s="80"/>
      <c r="CH33" s="80"/>
      <c r="CI33" s="80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</row>
    <row r="34" spans="1:272" s="2" customFormat="1" ht="15" customHeight="1" x14ac:dyDescent="0.15">
      <c r="A34" s="64"/>
      <c r="B34" s="61"/>
      <c r="C34" s="61"/>
      <c r="D34" s="61"/>
      <c r="E34" s="61"/>
      <c r="F34" s="61"/>
      <c r="G34" s="61"/>
      <c r="H34" s="61"/>
      <c r="I34" s="61"/>
      <c r="J34" s="67"/>
      <c r="K34" s="181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6"/>
      <c r="AU34" s="181"/>
      <c r="AV34" s="244" t="s">
        <v>217</v>
      </c>
      <c r="AW34" s="244"/>
      <c r="AX34" s="244"/>
      <c r="AY34" s="244"/>
      <c r="AZ34" s="244"/>
      <c r="BA34" s="24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44" t="s">
        <v>252</v>
      </c>
      <c r="BW34" s="244"/>
      <c r="BX34" s="244"/>
      <c r="BY34" s="244"/>
      <c r="BZ34" s="244"/>
      <c r="CA34" s="273"/>
      <c r="CB34" s="80"/>
      <c r="CC34" s="80"/>
      <c r="CD34" s="80"/>
      <c r="CE34" s="80"/>
      <c r="CF34" s="80"/>
      <c r="CG34" s="80"/>
      <c r="CH34" s="80"/>
      <c r="CI34" s="80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2"/>
      <c r="DA34" s="282"/>
      <c r="DB34" s="282"/>
      <c r="DC34" s="282"/>
      <c r="DD34" s="282"/>
      <c r="DE34" s="282"/>
      <c r="DF34" s="282"/>
      <c r="DG34" s="282"/>
      <c r="DH34" s="282"/>
      <c r="DI34" s="282"/>
      <c r="DJ34" s="282"/>
      <c r="DK34" s="282"/>
      <c r="DL34" s="282"/>
      <c r="DM34" s="282"/>
      <c r="DN34" s="282"/>
      <c r="DO34" s="282"/>
      <c r="DP34" s="282"/>
      <c r="DQ34" s="282"/>
      <c r="DR34" s="282"/>
      <c r="DS34" s="282"/>
      <c r="DT34" s="282"/>
      <c r="DU34" s="282"/>
      <c r="DV34" s="282"/>
      <c r="DW34" s="282"/>
      <c r="DX34" s="282"/>
      <c r="DY34" s="282"/>
      <c r="DZ34" s="282"/>
      <c r="EA34" s="282"/>
      <c r="EB34" s="282"/>
      <c r="EC34" s="282"/>
      <c r="ED34" s="282"/>
      <c r="EE34" s="282"/>
      <c r="EF34" s="100" t="s">
        <v>314</v>
      </c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0"/>
      <c r="IZ34" s="100"/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</row>
    <row r="35" spans="1:272" s="2" customFormat="1" ht="15" customHeight="1" x14ac:dyDescent="0.15">
      <c r="A35" s="64"/>
      <c r="B35" s="61"/>
      <c r="C35" s="61"/>
      <c r="D35" s="61"/>
      <c r="E35" s="61"/>
      <c r="F35" s="61"/>
      <c r="G35" s="61"/>
      <c r="H35" s="61"/>
      <c r="I35" s="61"/>
      <c r="J35" s="67"/>
      <c r="K35" s="181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6"/>
      <c r="AU35" s="181"/>
      <c r="AV35" s="244"/>
      <c r="AW35" s="244"/>
      <c r="AX35" s="244"/>
      <c r="AY35" s="244"/>
      <c r="AZ35" s="244"/>
      <c r="BA35" s="24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44" t="s">
        <v>250</v>
      </c>
      <c r="BW35" s="244"/>
      <c r="BX35" s="244"/>
      <c r="BY35" s="244"/>
      <c r="BZ35" s="244"/>
      <c r="CA35" s="273"/>
      <c r="CB35" s="80"/>
      <c r="CC35" s="80"/>
      <c r="CD35" s="80"/>
      <c r="CE35" s="80"/>
      <c r="CF35" s="80"/>
      <c r="CG35" s="80"/>
      <c r="CH35" s="80"/>
      <c r="CI35" s="80"/>
      <c r="CJ35" s="100" t="s">
        <v>301</v>
      </c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79" t="s">
        <v>179</v>
      </c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281" t="s">
        <v>188</v>
      </c>
      <c r="FE35" s="281"/>
      <c r="FF35" s="281"/>
      <c r="FG35" s="100" t="s">
        <v>189</v>
      </c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  <c r="IX35" s="100"/>
      <c r="IY35" s="100"/>
      <c r="IZ35" s="100"/>
      <c r="JA35" s="100"/>
      <c r="JB35" s="100"/>
      <c r="JC35" s="100"/>
      <c r="JD35" s="100"/>
      <c r="JE35" s="100"/>
      <c r="JF35" s="100"/>
      <c r="JG35" s="100"/>
      <c r="JH35" s="100"/>
      <c r="JI35" s="100"/>
      <c r="JJ35" s="100"/>
      <c r="JK35" s="100"/>
      <c r="JL35" s="100"/>
    </row>
    <row r="36" spans="1:272" s="2" customFormat="1" ht="15" customHeight="1" x14ac:dyDescent="0.15">
      <c r="A36" s="65"/>
      <c r="B36" s="62"/>
      <c r="C36" s="62"/>
      <c r="D36" s="62"/>
      <c r="E36" s="62"/>
      <c r="F36" s="62"/>
      <c r="G36" s="62"/>
      <c r="H36" s="62"/>
      <c r="I36" s="62"/>
      <c r="J36" s="68"/>
      <c r="K36" s="182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53"/>
      <c r="AU36" s="182"/>
      <c r="AV36" s="244" t="s">
        <v>218</v>
      </c>
      <c r="AW36" s="244"/>
      <c r="AX36" s="244"/>
      <c r="AY36" s="244"/>
      <c r="AZ36" s="244"/>
      <c r="BA36" s="24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66" t="s">
        <v>253</v>
      </c>
      <c r="BW36" s="266"/>
      <c r="BX36" s="266"/>
      <c r="BY36" s="266"/>
      <c r="BZ36" s="266"/>
      <c r="CA36" s="274"/>
      <c r="CB36" s="80"/>
      <c r="CC36" s="80"/>
      <c r="CD36" s="80"/>
      <c r="CE36" s="80"/>
      <c r="CF36" s="80"/>
      <c r="CG36" s="80"/>
      <c r="CH36" s="80"/>
      <c r="CI36" s="80"/>
      <c r="CJ36" s="282"/>
      <c r="CK36" s="282"/>
      <c r="CL36" s="282"/>
      <c r="CM36" s="282"/>
      <c r="CN36" s="282"/>
      <c r="CO36" s="282"/>
      <c r="CP36" s="282"/>
      <c r="CQ36" s="282"/>
      <c r="CR36" s="282"/>
      <c r="CS36" s="282"/>
      <c r="CT36" s="282"/>
      <c r="CU36" s="282"/>
      <c r="CV36" s="282"/>
      <c r="CW36" s="282"/>
      <c r="CX36" s="282"/>
      <c r="CY36" s="282"/>
      <c r="CZ36" s="282"/>
      <c r="DA36" s="282"/>
      <c r="DB36" s="282"/>
      <c r="DC36" s="282"/>
      <c r="DD36" s="282"/>
      <c r="DE36" s="282"/>
      <c r="DF36" s="282"/>
      <c r="DG36" s="282"/>
      <c r="DH36" s="282"/>
      <c r="DI36" s="282"/>
      <c r="DJ36" s="282"/>
      <c r="DK36" s="282"/>
      <c r="DL36" s="282"/>
      <c r="DM36" s="282"/>
      <c r="DN36" s="282"/>
      <c r="DO36" s="282"/>
      <c r="DP36" s="282"/>
      <c r="DQ36" s="282"/>
      <c r="DR36" s="282"/>
      <c r="DS36" s="282"/>
      <c r="DT36" s="282"/>
      <c r="DU36" s="282"/>
      <c r="DV36" s="282"/>
      <c r="DW36" s="282"/>
      <c r="DX36" s="282"/>
      <c r="DY36" s="282"/>
      <c r="DZ36" s="282"/>
      <c r="EA36" s="282"/>
      <c r="EB36" s="282"/>
      <c r="EC36" s="282"/>
      <c r="ED36" s="282"/>
      <c r="EE36" s="282"/>
      <c r="EF36" s="282"/>
      <c r="EG36" s="282"/>
      <c r="EH36" s="179" t="s">
        <v>180</v>
      </c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79"/>
      <c r="ET36" s="179"/>
      <c r="EU36" s="179"/>
      <c r="EV36" s="179"/>
      <c r="EW36" s="179"/>
      <c r="EX36" s="179"/>
      <c r="EY36" s="179"/>
      <c r="EZ36" s="179"/>
      <c r="FA36" s="179"/>
      <c r="FB36" s="179"/>
      <c r="FC36" s="179"/>
      <c r="FD36" s="281" t="s">
        <v>188</v>
      </c>
      <c r="FE36" s="281"/>
      <c r="FF36" s="281"/>
      <c r="FG36" s="100" t="s">
        <v>190</v>
      </c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  <c r="IX36" s="100"/>
      <c r="IY36" s="100"/>
      <c r="IZ36" s="100"/>
      <c r="JA36" s="100"/>
      <c r="JB36" s="100"/>
      <c r="JC36" s="100"/>
      <c r="JD36" s="100"/>
      <c r="JE36" s="100"/>
      <c r="JF36" s="100"/>
      <c r="JG36" s="100"/>
      <c r="JH36" s="100"/>
      <c r="JI36" s="100"/>
      <c r="JJ36" s="100"/>
      <c r="JK36" s="100"/>
      <c r="JL36" s="100"/>
    </row>
    <row r="37" spans="1:272" s="2" customFormat="1" ht="15" customHeight="1" x14ac:dyDescent="0.15">
      <c r="A37" s="246" t="s">
        <v>220</v>
      </c>
      <c r="B37" s="107"/>
      <c r="C37" s="107"/>
      <c r="D37" s="107"/>
      <c r="E37" s="107"/>
      <c r="F37" s="107"/>
      <c r="G37" s="107"/>
      <c r="H37" s="107"/>
      <c r="I37" s="107"/>
      <c r="J37" s="116"/>
      <c r="K37" s="129" t="str">
        <f>IF(OR($Z$37='✕「選択」シート'!$O$4,$Z$37='✕「選択」シート'!$O$5),"",$AO$12)</f>
        <v>令和</v>
      </c>
      <c r="L37" s="130"/>
      <c r="M37" s="130"/>
      <c r="N37" s="130"/>
      <c r="O37" s="130"/>
      <c r="P37" s="130"/>
      <c r="Q37" s="130"/>
      <c r="R37" s="130"/>
      <c r="S37" s="156" t="str">
        <f>IF(OR($Z$37='✕「選択」シート'!$O$4,$Z$37='✕「選択」シート'!$O$5),"","年")</f>
        <v>年</v>
      </c>
      <c r="T37" s="156"/>
      <c r="U37" s="153"/>
      <c r="V37" s="153"/>
      <c r="W37" s="153"/>
      <c r="X37" s="156" t="str">
        <f>IF(OR($Z$37='✕「選択」シート'!$O$4,$Z$37='✕「選択」シート'!$O$5),"","月")</f>
        <v>月</v>
      </c>
      <c r="Y37" s="156"/>
      <c r="Z37" s="154"/>
      <c r="AA37" s="154"/>
      <c r="AB37" s="154"/>
      <c r="AC37" s="154"/>
      <c r="AD37" s="154"/>
      <c r="AE37" s="154"/>
      <c r="AF37" s="154"/>
      <c r="AG37" s="131" t="s">
        <v>17</v>
      </c>
      <c r="AH37" s="131"/>
      <c r="AI37" s="131"/>
      <c r="AJ37" s="131"/>
      <c r="AK37" s="131"/>
      <c r="AL37" s="131"/>
      <c r="AM37" s="157"/>
      <c r="AN37" s="157"/>
      <c r="AO37" s="157"/>
      <c r="AP37" s="157"/>
      <c r="AQ37" s="112" t="str">
        <f>IF($Z$38="","日間","")</f>
        <v>日間</v>
      </c>
      <c r="AR37" s="112"/>
      <c r="AS37" s="112"/>
      <c r="AT37" s="112"/>
      <c r="AU37" s="142" t="s">
        <v>87</v>
      </c>
      <c r="AV37" s="143"/>
      <c r="AW37" s="143"/>
      <c r="AX37" s="143"/>
      <c r="AY37" s="144"/>
      <c r="AZ37" s="142" t="s">
        <v>313</v>
      </c>
      <c r="BA37" s="143"/>
      <c r="BB37" s="144"/>
      <c r="BC37" s="137" t="s">
        <v>95</v>
      </c>
      <c r="BD37" s="138"/>
      <c r="BE37" s="138"/>
      <c r="BF37" s="138"/>
      <c r="BG37" s="138"/>
      <c r="BH37" s="139"/>
      <c r="BI37" s="140" t="s">
        <v>78</v>
      </c>
      <c r="BJ37" s="141"/>
      <c r="BK37" s="141"/>
      <c r="BL37" s="141"/>
      <c r="BM37" s="138" t="s">
        <v>58</v>
      </c>
      <c r="BN37" s="138"/>
      <c r="BO37" s="251" t="s">
        <v>96</v>
      </c>
      <c r="BP37" s="251"/>
      <c r="BQ37" s="251"/>
      <c r="BR37" s="251"/>
      <c r="BS37" s="138" t="s">
        <v>58</v>
      </c>
      <c r="BT37" s="138"/>
      <c r="BU37" s="251" t="s">
        <v>97</v>
      </c>
      <c r="BV37" s="251"/>
      <c r="BW37" s="251"/>
      <c r="BX37" s="251"/>
      <c r="BY37" s="251"/>
      <c r="BZ37" s="251"/>
      <c r="CA37" s="252"/>
      <c r="CB37" s="80"/>
      <c r="CC37" s="80"/>
      <c r="CD37" s="80"/>
      <c r="CE37" s="80"/>
      <c r="CF37" s="80"/>
      <c r="CG37" s="80"/>
      <c r="CH37" s="80"/>
      <c r="CI37" s="80"/>
      <c r="CJ37" s="179" t="s">
        <v>129</v>
      </c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 t="s">
        <v>181</v>
      </c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281" t="s">
        <v>188</v>
      </c>
      <c r="FE37" s="281"/>
      <c r="FF37" s="281"/>
      <c r="FG37" s="100" t="s">
        <v>191</v>
      </c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  <c r="IX37" s="100"/>
      <c r="IY37" s="100"/>
      <c r="IZ37" s="100"/>
      <c r="JA37" s="100"/>
      <c r="JB37" s="100"/>
      <c r="JC37" s="100"/>
      <c r="JD37" s="100"/>
      <c r="JE37" s="100"/>
      <c r="JF37" s="100"/>
      <c r="JG37" s="100"/>
      <c r="JH37" s="100"/>
      <c r="JI37" s="100"/>
      <c r="JJ37" s="100"/>
      <c r="JK37" s="100"/>
      <c r="JL37" s="100"/>
    </row>
    <row r="38" spans="1:272" s="2" customFormat="1" ht="15" customHeight="1" x14ac:dyDescent="0.15">
      <c r="A38" s="247"/>
      <c r="B38" s="108"/>
      <c r="C38" s="108"/>
      <c r="D38" s="108"/>
      <c r="E38" s="108"/>
      <c r="F38" s="108"/>
      <c r="G38" s="108"/>
      <c r="H38" s="108"/>
      <c r="I38" s="108"/>
      <c r="J38" s="118"/>
      <c r="K38" s="253" t="str">
        <f>IF(OR($AO$12="",$AM$37&lt;&gt;""),"",$AO$12)</f>
        <v>令和</v>
      </c>
      <c r="L38" s="152"/>
      <c r="M38" s="152"/>
      <c r="N38" s="152"/>
      <c r="O38" s="152"/>
      <c r="P38" s="152"/>
      <c r="Q38" s="152"/>
      <c r="R38" s="152"/>
      <c r="S38" s="151" t="str">
        <f>IF($AM$37&lt;&gt;"","","年")</f>
        <v>年</v>
      </c>
      <c r="T38" s="151"/>
      <c r="U38" s="152"/>
      <c r="V38" s="152"/>
      <c r="W38" s="152"/>
      <c r="X38" s="151" t="str">
        <f>IF($AM$37&lt;&gt;"","","月")</f>
        <v>月</v>
      </c>
      <c r="Y38" s="151"/>
      <c r="Z38" s="155"/>
      <c r="AA38" s="155"/>
      <c r="AB38" s="155"/>
      <c r="AC38" s="155"/>
      <c r="AD38" s="155"/>
      <c r="AE38" s="155"/>
      <c r="AF38" s="155"/>
      <c r="AG38" s="113" t="str">
        <f>IF($AM$37&lt;&gt;"","","日まで")</f>
        <v>日まで</v>
      </c>
      <c r="AH38" s="113"/>
      <c r="AI38" s="113"/>
      <c r="AJ38" s="131"/>
      <c r="AK38" s="131"/>
      <c r="AL38" s="131"/>
      <c r="AM38" s="158"/>
      <c r="AN38" s="158"/>
      <c r="AO38" s="158"/>
      <c r="AP38" s="158"/>
      <c r="AQ38" s="131"/>
      <c r="AR38" s="131"/>
      <c r="AS38" s="131"/>
      <c r="AT38" s="131"/>
      <c r="AU38" s="145"/>
      <c r="AV38" s="146"/>
      <c r="AW38" s="146"/>
      <c r="AX38" s="146"/>
      <c r="AY38" s="147"/>
      <c r="AZ38" s="145"/>
      <c r="BA38" s="146"/>
      <c r="BB38" s="147"/>
      <c r="BC38" s="142" t="s">
        <v>26</v>
      </c>
      <c r="BD38" s="143"/>
      <c r="BE38" s="144"/>
      <c r="BF38" s="173" t="s">
        <v>88</v>
      </c>
      <c r="BG38" s="173"/>
      <c r="BH38" s="107" t="s">
        <v>58</v>
      </c>
      <c r="BI38" s="107"/>
      <c r="BJ38" s="132" t="s">
        <v>89</v>
      </c>
      <c r="BK38" s="132"/>
      <c r="BL38" s="132"/>
      <c r="BM38" s="132"/>
      <c r="BN38" s="132"/>
      <c r="BO38" s="132"/>
      <c r="BP38" s="132"/>
      <c r="BQ38" s="107" t="s">
        <v>58</v>
      </c>
      <c r="BR38" s="107"/>
      <c r="BS38" s="132" t="s">
        <v>91</v>
      </c>
      <c r="BT38" s="132"/>
      <c r="BU38" s="132"/>
      <c r="BV38" s="132"/>
      <c r="BW38" s="132"/>
      <c r="BX38" s="132"/>
      <c r="BY38" s="132"/>
      <c r="BZ38" s="132"/>
      <c r="CA38" s="133"/>
      <c r="CB38" s="80"/>
      <c r="CC38" s="80"/>
      <c r="CD38" s="80"/>
      <c r="CE38" s="80"/>
      <c r="CF38" s="80"/>
      <c r="CG38" s="80"/>
      <c r="CH38" s="80"/>
      <c r="CI38" s="80"/>
      <c r="CJ38" s="82" t="s">
        <v>130</v>
      </c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179" t="s">
        <v>182</v>
      </c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281" t="s">
        <v>188</v>
      </c>
      <c r="FE38" s="281"/>
      <c r="FF38" s="281"/>
      <c r="FG38" s="100" t="s">
        <v>192</v>
      </c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  <c r="IX38" s="100"/>
      <c r="IY38" s="100"/>
      <c r="IZ38" s="100"/>
      <c r="JA38" s="100"/>
      <c r="JB38" s="100"/>
      <c r="JC38" s="100"/>
      <c r="JD38" s="100"/>
      <c r="JE38" s="100"/>
      <c r="JF38" s="100"/>
      <c r="JG38" s="100"/>
      <c r="JH38" s="100"/>
      <c r="JI38" s="100"/>
      <c r="JJ38" s="100"/>
      <c r="JK38" s="100"/>
      <c r="JL38" s="100"/>
    </row>
    <row r="39" spans="1:272" s="2" customFormat="1" ht="15" customHeight="1" x14ac:dyDescent="0.15">
      <c r="A39" s="63"/>
      <c r="B39" s="60" t="s">
        <v>221</v>
      </c>
      <c r="C39" s="60"/>
      <c r="D39" s="60"/>
      <c r="E39" s="60"/>
      <c r="F39" s="60"/>
      <c r="G39" s="60"/>
      <c r="H39" s="60"/>
      <c r="I39" s="60"/>
      <c r="J39" s="66"/>
      <c r="K39" s="74" t="s">
        <v>295</v>
      </c>
      <c r="L39" s="75"/>
      <c r="M39" s="75"/>
      <c r="N39" s="75"/>
      <c r="O39" s="49" t="s">
        <v>297</v>
      </c>
      <c r="P39" s="76" t="s">
        <v>296</v>
      </c>
      <c r="Q39" s="76"/>
      <c r="R39" s="76"/>
      <c r="S39" s="76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9"/>
      <c r="AH39" s="163" t="s">
        <v>298</v>
      </c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5"/>
      <c r="AU39" s="145"/>
      <c r="AV39" s="146"/>
      <c r="AW39" s="146"/>
      <c r="AX39" s="146"/>
      <c r="AY39" s="147"/>
      <c r="AZ39" s="145"/>
      <c r="BA39" s="146"/>
      <c r="BB39" s="147"/>
      <c r="BC39" s="148"/>
      <c r="BD39" s="149"/>
      <c r="BE39" s="150"/>
      <c r="BF39" s="135" t="s">
        <v>92</v>
      </c>
      <c r="BG39" s="135"/>
      <c r="BH39" s="135"/>
      <c r="BI39" s="135"/>
      <c r="BJ39" s="135"/>
      <c r="BK39" s="135"/>
      <c r="BL39" s="135"/>
      <c r="BM39" s="108" t="s">
        <v>58</v>
      </c>
      <c r="BN39" s="108"/>
      <c r="BO39" s="134" t="s">
        <v>93</v>
      </c>
      <c r="BP39" s="134"/>
      <c r="BQ39" s="134"/>
      <c r="BR39" s="134"/>
      <c r="BS39" s="134"/>
      <c r="BT39" s="134"/>
      <c r="BU39" s="135"/>
      <c r="BV39" s="135"/>
      <c r="BW39" s="135"/>
      <c r="BX39" s="135"/>
      <c r="BY39" s="135"/>
      <c r="BZ39" s="135"/>
      <c r="CA39" s="136"/>
      <c r="CB39" s="80"/>
      <c r="CC39" s="80"/>
      <c r="CD39" s="80"/>
      <c r="CE39" s="80"/>
      <c r="CF39" s="80"/>
      <c r="CG39" s="80"/>
      <c r="CH39" s="80"/>
      <c r="CI39" s="80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179" t="s">
        <v>183</v>
      </c>
      <c r="EI39" s="179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79"/>
      <c r="EV39" s="179"/>
      <c r="EW39" s="179"/>
      <c r="EX39" s="179"/>
      <c r="EY39" s="179"/>
      <c r="EZ39" s="179"/>
      <c r="FA39" s="179"/>
      <c r="FB39" s="179"/>
      <c r="FC39" s="179"/>
      <c r="FD39" s="281" t="s">
        <v>188</v>
      </c>
      <c r="FE39" s="281"/>
      <c r="FF39" s="281"/>
      <c r="FG39" s="100" t="s">
        <v>193</v>
      </c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  <c r="IX39" s="100"/>
      <c r="IY39" s="100"/>
      <c r="IZ39" s="100"/>
      <c r="JA39" s="100"/>
      <c r="JB39" s="100"/>
      <c r="JC39" s="100"/>
      <c r="JD39" s="100"/>
      <c r="JE39" s="100"/>
      <c r="JF39" s="100"/>
      <c r="JG39" s="100"/>
      <c r="JH39" s="100"/>
      <c r="JI39" s="100"/>
      <c r="JJ39" s="100"/>
      <c r="JK39" s="100"/>
      <c r="JL39" s="100"/>
    </row>
    <row r="40" spans="1:272" s="2" customFormat="1" ht="15" customHeight="1" x14ac:dyDescent="0.15">
      <c r="A40" s="64"/>
      <c r="B40" s="61"/>
      <c r="C40" s="61"/>
      <c r="D40" s="61"/>
      <c r="E40" s="61"/>
      <c r="F40" s="61"/>
      <c r="G40" s="61"/>
      <c r="H40" s="61"/>
      <c r="I40" s="61"/>
      <c r="J40" s="67"/>
      <c r="K40" s="69"/>
      <c r="L40" s="261" t="s">
        <v>228</v>
      </c>
      <c r="M40" s="261"/>
      <c r="N40" s="261"/>
      <c r="O40" s="261"/>
      <c r="P40" s="261"/>
      <c r="Q40" s="26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166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8"/>
      <c r="AU40" s="145"/>
      <c r="AV40" s="146"/>
      <c r="AW40" s="146"/>
      <c r="AX40" s="146"/>
      <c r="AY40" s="147"/>
      <c r="AZ40" s="145"/>
      <c r="BA40" s="146"/>
      <c r="BB40" s="147"/>
      <c r="BC40" s="142" t="s">
        <v>27</v>
      </c>
      <c r="BD40" s="143"/>
      <c r="BE40" s="144"/>
      <c r="BF40" s="173" t="s">
        <v>88</v>
      </c>
      <c r="BG40" s="173"/>
      <c r="BH40" s="107" t="s">
        <v>58</v>
      </c>
      <c r="BI40" s="107"/>
      <c r="BJ40" s="132" t="s">
        <v>89</v>
      </c>
      <c r="BK40" s="132"/>
      <c r="BL40" s="132"/>
      <c r="BM40" s="132"/>
      <c r="BN40" s="132"/>
      <c r="BO40" s="132"/>
      <c r="BP40" s="132"/>
      <c r="BQ40" s="107" t="s">
        <v>58</v>
      </c>
      <c r="BR40" s="107"/>
      <c r="BS40" s="132" t="s">
        <v>90</v>
      </c>
      <c r="BT40" s="132"/>
      <c r="BU40" s="132"/>
      <c r="BV40" s="132"/>
      <c r="BW40" s="132"/>
      <c r="BX40" s="132"/>
      <c r="BY40" s="132"/>
      <c r="BZ40" s="132"/>
      <c r="CA40" s="133"/>
      <c r="CB40" s="80"/>
      <c r="CC40" s="80"/>
      <c r="CD40" s="80"/>
      <c r="CE40" s="80"/>
      <c r="CF40" s="80"/>
      <c r="CG40" s="80"/>
      <c r="CH40" s="80"/>
      <c r="CI40" s="80"/>
      <c r="CJ40" s="82" t="s">
        <v>130</v>
      </c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264" t="s">
        <v>184</v>
      </c>
      <c r="EI40" s="264"/>
      <c r="EJ40" s="264"/>
      <c r="EK40" s="264"/>
      <c r="EL40" s="264"/>
      <c r="EM40" s="264"/>
      <c r="EN40" s="264"/>
      <c r="EO40" s="264"/>
      <c r="EP40" s="264"/>
      <c r="EQ40" s="264"/>
      <c r="ER40" s="264"/>
      <c r="ES40" s="264"/>
      <c r="ET40" s="264"/>
      <c r="EU40" s="264"/>
      <c r="EV40" s="264"/>
      <c r="EW40" s="264"/>
      <c r="EX40" s="264"/>
      <c r="EY40" s="264"/>
      <c r="EZ40" s="264"/>
      <c r="FA40" s="264"/>
      <c r="FB40" s="264"/>
      <c r="FC40" s="264"/>
      <c r="FD40" s="263" t="s">
        <v>188</v>
      </c>
      <c r="FE40" s="263"/>
      <c r="FF40" s="263"/>
      <c r="FG40" s="262" t="s">
        <v>194</v>
      </c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  <c r="GO40" s="262"/>
      <c r="GP40" s="262"/>
      <c r="GQ40" s="262"/>
      <c r="GR40" s="262"/>
      <c r="GS40" s="262"/>
      <c r="GT40" s="262"/>
      <c r="GU40" s="262"/>
      <c r="GV40" s="262"/>
      <c r="GW40" s="262"/>
      <c r="GX40" s="262"/>
      <c r="GY40" s="262"/>
      <c r="GZ40" s="262"/>
      <c r="HA40" s="262"/>
      <c r="HB40" s="262"/>
      <c r="HC40" s="262"/>
      <c r="HD40" s="262"/>
      <c r="HE40" s="262"/>
      <c r="HF40" s="262"/>
      <c r="HG40" s="262"/>
      <c r="HH40" s="262"/>
      <c r="HI40" s="262"/>
      <c r="HJ40" s="262"/>
      <c r="HK40" s="262"/>
      <c r="HL40" s="262"/>
      <c r="HM40" s="262"/>
      <c r="HN40" s="262"/>
      <c r="HO40" s="262"/>
      <c r="HP40" s="262"/>
      <c r="HQ40" s="262"/>
      <c r="HR40" s="262"/>
      <c r="HS40" s="262"/>
      <c r="HT40" s="262"/>
      <c r="HU40" s="262"/>
      <c r="HV40" s="262"/>
      <c r="HW40" s="262"/>
      <c r="HX40" s="262"/>
      <c r="HY40" s="262"/>
      <c r="HZ40" s="262"/>
      <c r="IA40" s="262"/>
      <c r="IB40" s="262"/>
      <c r="IC40" s="262"/>
      <c r="ID40" s="262"/>
      <c r="IE40" s="262"/>
      <c r="IF40" s="262"/>
      <c r="IG40" s="262"/>
      <c r="IH40" s="262"/>
      <c r="II40" s="262"/>
      <c r="IJ40" s="262"/>
      <c r="IK40" s="262"/>
      <c r="IL40" s="262"/>
      <c r="IM40" s="262"/>
      <c r="IN40" s="262"/>
      <c r="IO40" s="262"/>
      <c r="IP40" s="262"/>
      <c r="IQ40" s="262"/>
      <c r="IR40" s="262"/>
      <c r="IS40" s="262"/>
      <c r="IT40" s="262"/>
      <c r="IU40" s="262"/>
      <c r="IV40" s="262"/>
      <c r="IW40" s="262"/>
      <c r="IX40" s="262"/>
      <c r="IY40" s="262"/>
      <c r="IZ40" s="262"/>
      <c r="JA40" s="262"/>
      <c r="JB40" s="262"/>
      <c r="JC40" s="262"/>
      <c r="JD40" s="262"/>
      <c r="JE40" s="262"/>
      <c r="JF40" s="262"/>
      <c r="JG40" s="262"/>
      <c r="JH40" s="262"/>
      <c r="JI40" s="262"/>
      <c r="JJ40" s="262"/>
      <c r="JK40" s="262"/>
      <c r="JL40" s="262"/>
    </row>
    <row r="41" spans="1:272" s="2" customFormat="1" ht="15" customHeight="1" x14ac:dyDescent="0.15">
      <c r="A41" s="64"/>
      <c r="B41" s="61"/>
      <c r="C41" s="61"/>
      <c r="D41" s="61"/>
      <c r="E41" s="61"/>
      <c r="F41" s="61"/>
      <c r="G41" s="61"/>
      <c r="H41" s="61"/>
      <c r="I41" s="61"/>
      <c r="J41" s="67"/>
      <c r="K41" s="69"/>
      <c r="L41" s="72" t="s">
        <v>226</v>
      </c>
      <c r="M41" s="72"/>
      <c r="N41" s="72"/>
      <c r="O41" s="72"/>
      <c r="P41" s="72"/>
      <c r="Q41" s="72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166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8"/>
      <c r="AU41" s="145"/>
      <c r="AV41" s="146"/>
      <c r="AW41" s="146"/>
      <c r="AX41" s="146"/>
      <c r="AY41" s="147"/>
      <c r="AZ41" s="145"/>
      <c r="BA41" s="146"/>
      <c r="BB41" s="147"/>
      <c r="BC41" s="148"/>
      <c r="BD41" s="149"/>
      <c r="BE41" s="150"/>
      <c r="BF41" s="162" t="s">
        <v>94</v>
      </c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6"/>
      <c r="CB41" s="80"/>
      <c r="CC41" s="80"/>
      <c r="CD41" s="80"/>
      <c r="CE41" s="80"/>
      <c r="CF41" s="80"/>
      <c r="CG41" s="80"/>
      <c r="CH41" s="80"/>
      <c r="CI41" s="80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264" t="s">
        <v>185</v>
      </c>
      <c r="EI41" s="264"/>
      <c r="EJ41" s="264"/>
      <c r="EK41" s="264"/>
      <c r="EL41" s="264"/>
      <c r="EM41" s="264"/>
      <c r="EN41" s="264"/>
      <c r="EO41" s="264"/>
      <c r="EP41" s="264"/>
      <c r="EQ41" s="264"/>
      <c r="ER41" s="264"/>
      <c r="ES41" s="264"/>
      <c r="ET41" s="264"/>
      <c r="EU41" s="264"/>
      <c r="EV41" s="264"/>
      <c r="EW41" s="264"/>
      <c r="EX41" s="264"/>
      <c r="EY41" s="264"/>
      <c r="EZ41" s="264"/>
      <c r="FA41" s="264"/>
      <c r="FB41" s="264"/>
      <c r="FC41" s="264"/>
      <c r="FD41" s="263" t="s">
        <v>188</v>
      </c>
      <c r="FE41" s="263"/>
      <c r="FF41" s="263"/>
      <c r="FG41" s="262" t="s">
        <v>195</v>
      </c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  <c r="GO41" s="262"/>
      <c r="GP41" s="262"/>
      <c r="GQ41" s="262"/>
      <c r="GR41" s="262"/>
      <c r="GS41" s="262"/>
      <c r="GT41" s="262"/>
      <c r="GU41" s="262"/>
      <c r="GV41" s="262"/>
      <c r="GW41" s="262"/>
      <c r="GX41" s="262"/>
      <c r="GY41" s="262"/>
      <c r="GZ41" s="262"/>
      <c r="HA41" s="262"/>
      <c r="HB41" s="262"/>
      <c r="HC41" s="262"/>
      <c r="HD41" s="262"/>
      <c r="HE41" s="262"/>
      <c r="HF41" s="262"/>
      <c r="HG41" s="262"/>
      <c r="HH41" s="262"/>
      <c r="HI41" s="262"/>
      <c r="HJ41" s="262"/>
      <c r="HK41" s="262"/>
      <c r="HL41" s="262"/>
      <c r="HM41" s="262"/>
      <c r="HN41" s="262"/>
      <c r="HO41" s="262"/>
      <c r="HP41" s="262"/>
      <c r="HQ41" s="262"/>
      <c r="HR41" s="262"/>
      <c r="HS41" s="262"/>
      <c r="HT41" s="262"/>
      <c r="HU41" s="262"/>
      <c r="HV41" s="262"/>
      <c r="HW41" s="262"/>
      <c r="HX41" s="262"/>
      <c r="HY41" s="262"/>
      <c r="HZ41" s="262"/>
      <c r="IA41" s="262"/>
      <c r="IB41" s="262"/>
      <c r="IC41" s="262"/>
      <c r="ID41" s="262"/>
      <c r="IE41" s="262"/>
      <c r="IF41" s="262"/>
      <c r="IG41" s="262"/>
      <c r="IH41" s="262"/>
      <c r="II41" s="262"/>
      <c r="IJ41" s="262"/>
      <c r="IK41" s="262"/>
      <c r="IL41" s="262"/>
      <c r="IM41" s="262"/>
      <c r="IN41" s="262"/>
      <c r="IO41" s="262"/>
      <c r="IP41" s="262"/>
      <c r="IQ41" s="262"/>
      <c r="IR41" s="262"/>
      <c r="IS41" s="262"/>
      <c r="IT41" s="262"/>
      <c r="IU41" s="262"/>
      <c r="IV41" s="262"/>
      <c r="IW41" s="262"/>
      <c r="IX41" s="262"/>
      <c r="IY41" s="262"/>
      <c r="IZ41" s="262"/>
      <c r="JA41" s="262"/>
      <c r="JB41" s="262"/>
      <c r="JC41" s="262"/>
      <c r="JD41" s="262"/>
      <c r="JE41" s="262"/>
      <c r="JF41" s="262"/>
      <c r="JG41" s="262"/>
      <c r="JH41" s="262"/>
      <c r="JI41" s="262"/>
      <c r="JJ41" s="262"/>
      <c r="JK41" s="262"/>
      <c r="JL41" s="262"/>
    </row>
    <row r="42" spans="1:272" s="2" customFormat="1" ht="15" customHeight="1" x14ac:dyDescent="0.15">
      <c r="A42" s="64"/>
      <c r="B42" s="61"/>
      <c r="C42" s="61"/>
      <c r="D42" s="61"/>
      <c r="E42" s="61"/>
      <c r="F42" s="61"/>
      <c r="G42" s="61"/>
      <c r="H42" s="61"/>
      <c r="I42" s="61"/>
      <c r="J42" s="67"/>
      <c r="K42" s="69"/>
      <c r="L42" s="72" t="s">
        <v>227</v>
      </c>
      <c r="M42" s="72"/>
      <c r="N42" s="72"/>
      <c r="O42" s="72"/>
      <c r="P42" s="72"/>
      <c r="Q42" s="72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166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8"/>
      <c r="AU42" s="145"/>
      <c r="AV42" s="146"/>
      <c r="AW42" s="146"/>
      <c r="AX42" s="146"/>
      <c r="AY42" s="147"/>
      <c r="AZ42" s="145"/>
      <c r="BA42" s="146"/>
      <c r="BB42" s="147"/>
      <c r="BC42" s="174" t="s">
        <v>98</v>
      </c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2"/>
      <c r="BU42" s="172"/>
      <c r="BV42" s="172"/>
      <c r="BW42" s="172"/>
      <c r="BX42" s="268" t="s">
        <v>86</v>
      </c>
      <c r="BY42" s="268"/>
      <c r="BZ42" s="268"/>
      <c r="CA42" s="269"/>
      <c r="CB42" s="80"/>
      <c r="CC42" s="80"/>
      <c r="CD42" s="80"/>
      <c r="CE42" s="80"/>
      <c r="CF42" s="80"/>
      <c r="CG42" s="80"/>
      <c r="CH42" s="80"/>
      <c r="CI42" s="80"/>
      <c r="CJ42" s="99" t="s">
        <v>294</v>
      </c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264" t="s">
        <v>186</v>
      </c>
      <c r="EI42" s="264"/>
      <c r="EJ42" s="264"/>
      <c r="EK42" s="264"/>
      <c r="EL42" s="264"/>
      <c r="EM42" s="264"/>
      <c r="EN42" s="264"/>
      <c r="EO42" s="264"/>
      <c r="EP42" s="264"/>
      <c r="EQ42" s="264"/>
      <c r="ER42" s="264"/>
      <c r="ES42" s="264"/>
      <c r="ET42" s="264"/>
      <c r="EU42" s="264"/>
      <c r="EV42" s="264"/>
      <c r="EW42" s="264"/>
      <c r="EX42" s="264"/>
      <c r="EY42" s="264"/>
      <c r="EZ42" s="264"/>
      <c r="FA42" s="264"/>
      <c r="FB42" s="264"/>
      <c r="FC42" s="264"/>
      <c r="FD42" s="263" t="s">
        <v>188</v>
      </c>
      <c r="FE42" s="263"/>
      <c r="FF42" s="263"/>
      <c r="FG42" s="262" t="s">
        <v>196</v>
      </c>
      <c r="FH42" s="262"/>
      <c r="FI42" s="262"/>
      <c r="FJ42" s="262"/>
      <c r="FK42" s="262"/>
      <c r="FL42" s="262"/>
      <c r="FM42" s="262"/>
      <c r="FN42" s="262"/>
      <c r="FO42" s="262"/>
      <c r="FP42" s="262"/>
      <c r="FQ42" s="262"/>
      <c r="FR42" s="262"/>
      <c r="FS42" s="262"/>
      <c r="FT42" s="262"/>
      <c r="FU42" s="262"/>
      <c r="FV42" s="262"/>
      <c r="FW42" s="262"/>
      <c r="FX42" s="262"/>
      <c r="FY42" s="262"/>
      <c r="FZ42" s="262"/>
      <c r="GA42" s="262"/>
      <c r="GB42" s="262"/>
      <c r="GC42" s="262"/>
      <c r="GD42" s="262"/>
      <c r="GE42" s="262"/>
      <c r="GF42" s="262"/>
      <c r="GG42" s="262"/>
      <c r="GH42" s="262"/>
      <c r="GI42" s="262"/>
      <c r="GJ42" s="262"/>
      <c r="GK42" s="262"/>
      <c r="GL42" s="262"/>
      <c r="GM42" s="262"/>
      <c r="GN42" s="262"/>
      <c r="GO42" s="262"/>
      <c r="GP42" s="262"/>
      <c r="GQ42" s="262"/>
      <c r="GR42" s="262"/>
      <c r="GS42" s="262"/>
      <c r="GT42" s="262"/>
      <c r="GU42" s="262"/>
      <c r="GV42" s="262"/>
      <c r="GW42" s="262"/>
      <c r="GX42" s="262"/>
      <c r="GY42" s="262"/>
      <c r="GZ42" s="262"/>
      <c r="HA42" s="262"/>
      <c r="HB42" s="262"/>
      <c r="HC42" s="262"/>
      <c r="HD42" s="262"/>
      <c r="HE42" s="262"/>
      <c r="HF42" s="262"/>
      <c r="HG42" s="262"/>
      <c r="HH42" s="262"/>
      <c r="HI42" s="262"/>
      <c r="HJ42" s="262"/>
      <c r="HK42" s="262"/>
      <c r="HL42" s="262"/>
      <c r="HM42" s="262"/>
      <c r="HN42" s="262"/>
      <c r="HO42" s="262"/>
      <c r="HP42" s="262"/>
      <c r="HQ42" s="262"/>
      <c r="HR42" s="262"/>
      <c r="HS42" s="262"/>
      <c r="HT42" s="262"/>
      <c r="HU42" s="262"/>
      <c r="HV42" s="262"/>
      <c r="HW42" s="262"/>
      <c r="HX42" s="262"/>
      <c r="HY42" s="262"/>
      <c r="HZ42" s="262"/>
      <c r="IA42" s="262"/>
      <c r="IB42" s="262"/>
      <c r="IC42" s="262"/>
      <c r="ID42" s="262"/>
      <c r="IE42" s="262"/>
      <c r="IF42" s="262"/>
      <c r="IG42" s="262"/>
      <c r="IH42" s="262"/>
      <c r="II42" s="262"/>
      <c r="IJ42" s="262"/>
      <c r="IK42" s="262"/>
      <c r="IL42" s="262"/>
      <c r="IM42" s="262"/>
      <c r="IN42" s="262"/>
      <c r="IO42" s="262"/>
      <c r="IP42" s="262"/>
      <c r="IQ42" s="262"/>
      <c r="IR42" s="262"/>
      <c r="IS42" s="262"/>
      <c r="IT42" s="262"/>
      <c r="IU42" s="262"/>
      <c r="IV42" s="262"/>
      <c r="IW42" s="262"/>
      <c r="IX42" s="262"/>
      <c r="IY42" s="262"/>
      <c r="IZ42" s="262"/>
      <c r="JA42" s="262"/>
      <c r="JB42" s="262"/>
      <c r="JC42" s="262"/>
      <c r="JD42" s="262"/>
      <c r="JE42" s="262"/>
      <c r="JF42" s="262"/>
      <c r="JG42" s="262"/>
      <c r="JH42" s="262"/>
      <c r="JI42" s="262"/>
      <c r="JJ42" s="262"/>
      <c r="JK42" s="262"/>
      <c r="JL42" s="262"/>
    </row>
    <row r="43" spans="1:272" s="2" customFormat="1" ht="15" customHeight="1" x14ac:dyDescent="0.15">
      <c r="A43" s="65"/>
      <c r="B43" s="62"/>
      <c r="C43" s="62"/>
      <c r="D43" s="62"/>
      <c r="E43" s="62"/>
      <c r="F43" s="62"/>
      <c r="G43" s="62"/>
      <c r="H43" s="62"/>
      <c r="I43" s="62"/>
      <c r="J43" s="68"/>
      <c r="K43" s="70"/>
      <c r="L43" s="73" t="s">
        <v>2</v>
      </c>
      <c r="M43" s="73"/>
      <c r="N43" s="73"/>
      <c r="O43" s="73"/>
      <c r="P43" s="73"/>
      <c r="Q43" s="73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69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1"/>
      <c r="AU43" s="148"/>
      <c r="AV43" s="149"/>
      <c r="AW43" s="149"/>
      <c r="AX43" s="149"/>
      <c r="AY43" s="150"/>
      <c r="AZ43" s="148"/>
      <c r="BA43" s="149"/>
      <c r="BB43" s="150"/>
      <c r="BC43" s="270" t="s">
        <v>99</v>
      </c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1"/>
      <c r="CB43" s="80"/>
      <c r="CC43" s="80"/>
      <c r="CD43" s="80"/>
      <c r="CE43" s="80"/>
      <c r="CF43" s="80"/>
      <c r="CG43" s="80"/>
      <c r="CH43" s="80"/>
      <c r="CI43" s="80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265" t="s">
        <v>187</v>
      </c>
      <c r="EI43" s="265"/>
      <c r="EJ43" s="265"/>
      <c r="EK43" s="265"/>
      <c r="EL43" s="265"/>
      <c r="EM43" s="265"/>
      <c r="EN43" s="265"/>
      <c r="EO43" s="265"/>
      <c r="EP43" s="265"/>
      <c r="EQ43" s="265"/>
      <c r="ER43" s="265"/>
      <c r="ES43" s="265"/>
      <c r="ET43" s="265"/>
      <c r="EU43" s="265"/>
      <c r="EV43" s="265"/>
      <c r="EW43" s="265"/>
      <c r="EX43" s="265"/>
      <c r="EY43" s="265"/>
      <c r="EZ43" s="265"/>
      <c r="FA43" s="265"/>
      <c r="FB43" s="265"/>
      <c r="FC43" s="265"/>
      <c r="FD43" s="263" t="s">
        <v>188</v>
      </c>
      <c r="FE43" s="263"/>
      <c r="FF43" s="263"/>
      <c r="FG43" s="262" t="s">
        <v>197</v>
      </c>
      <c r="FH43" s="262"/>
      <c r="FI43" s="262"/>
      <c r="FJ43" s="262"/>
      <c r="FK43" s="262"/>
      <c r="FL43" s="262"/>
      <c r="FM43" s="262"/>
      <c r="FN43" s="262"/>
      <c r="FO43" s="262"/>
      <c r="FP43" s="262"/>
      <c r="FQ43" s="262"/>
      <c r="FR43" s="262"/>
      <c r="FS43" s="262"/>
      <c r="FT43" s="262"/>
      <c r="FU43" s="262"/>
      <c r="FV43" s="262"/>
      <c r="FW43" s="262"/>
      <c r="FX43" s="262"/>
      <c r="FY43" s="262"/>
      <c r="FZ43" s="262"/>
      <c r="GA43" s="262"/>
      <c r="GB43" s="262"/>
      <c r="GC43" s="262"/>
      <c r="GD43" s="262"/>
      <c r="GE43" s="262"/>
      <c r="GF43" s="262"/>
      <c r="GG43" s="262"/>
      <c r="GH43" s="262"/>
      <c r="GI43" s="262"/>
      <c r="GJ43" s="262"/>
      <c r="GK43" s="262"/>
      <c r="GL43" s="262"/>
      <c r="GM43" s="262"/>
      <c r="GN43" s="262"/>
      <c r="GO43" s="262"/>
      <c r="GP43" s="262"/>
      <c r="GQ43" s="262"/>
      <c r="GR43" s="262"/>
      <c r="GS43" s="262"/>
      <c r="GT43" s="262"/>
      <c r="GU43" s="262"/>
      <c r="GV43" s="262"/>
      <c r="GW43" s="262"/>
      <c r="GX43" s="262"/>
      <c r="GY43" s="262"/>
      <c r="GZ43" s="262"/>
      <c r="HA43" s="262"/>
      <c r="HB43" s="262"/>
      <c r="HC43" s="262"/>
      <c r="HD43" s="262"/>
      <c r="HE43" s="262"/>
      <c r="HF43" s="262"/>
      <c r="HG43" s="262"/>
      <c r="HH43" s="262"/>
      <c r="HI43" s="262"/>
      <c r="HJ43" s="262"/>
      <c r="HK43" s="262"/>
      <c r="HL43" s="262"/>
      <c r="HM43" s="262"/>
      <c r="HN43" s="262"/>
      <c r="HO43" s="262"/>
      <c r="HP43" s="262"/>
      <c r="HQ43" s="262"/>
      <c r="HR43" s="262"/>
      <c r="HS43" s="262"/>
      <c r="HT43" s="262"/>
      <c r="HU43" s="262"/>
      <c r="HV43" s="262"/>
      <c r="HW43" s="262"/>
      <c r="HX43" s="262"/>
      <c r="HY43" s="262"/>
      <c r="HZ43" s="262"/>
      <c r="IA43" s="262"/>
      <c r="IB43" s="262"/>
      <c r="IC43" s="262"/>
      <c r="ID43" s="262"/>
      <c r="IE43" s="262"/>
      <c r="IF43" s="262"/>
      <c r="IG43" s="262"/>
      <c r="IH43" s="262"/>
      <c r="II43" s="262"/>
      <c r="IJ43" s="262"/>
      <c r="IK43" s="262"/>
      <c r="IL43" s="262"/>
      <c r="IM43" s="262"/>
      <c r="IN43" s="262"/>
      <c r="IO43" s="262"/>
      <c r="IP43" s="262"/>
      <c r="IQ43" s="262"/>
      <c r="IR43" s="262"/>
      <c r="IS43" s="262"/>
      <c r="IT43" s="262"/>
      <c r="IU43" s="262"/>
      <c r="IV43" s="262"/>
      <c r="IW43" s="262"/>
      <c r="IX43" s="262"/>
      <c r="IY43" s="262"/>
      <c r="IZ43" s="262"/>
      <c r="JA43" s="262"/>
      <c r="JB43" s="262"/>
      <c r="JC43" s="262"/>
      <c r="JD43" s="262"/>
      <c r="JE43" s="262"/>
      <c r="JF43" s="262"/>
      <c r="JG43" s="262"/>
      <c r="JH43" s="262"/>
      <c r="JI43" s="262"/>
      <c r="JJ43" s="262"/>
      <c r="JK43" s="262"/>
      <c r="JL43" s="262"/>
    </row>
    <row r="44" spans="1:272" s="14" customFormat="1" ht="15" customHeight="1" x14ac:dyDescent="0.15">
      <c r="A44" s="50"/>
      <c r="B44" s="84" t="s">
        <v>245</v>
      </c>
      <c r="C44" s="84"/>
      <c r="D44" s="84"/>
      <c r="E44" s="84"/>
      <c r="F44" s="84"/>
      <c r="G44" s="84"/>
      <c r="H44" s="84"/>
      <c r="I44" s="84"/>
      <c r="J44" s="52"/>
      <c r="K44" s="54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160"/>
      <c r="CB44" s="80"/>
      <c r="CC44" s="80"/>
      <c r="CD44" s="80"/>
      <c r="CE44" s="80"/>
      <c r="CF44" s="80"/>
      <c r="CG44" s="80"/>
      <c r="CH44" s="80"/>
      <c r="CI44" s="80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</row>
    <row r="45" spans="1:272" s="14" customFormat="1" ht="15" customHeight="1" x14ac:dyDescent="0.15">
      <c r="A45" s="51"/>
      <c r="B45" s="85"/>
      <c r="C45" s="85"/>
      <c r="D45" s="85"/>
      <c r="E45" s="85"/>
      <c r="F45" s="85"/>
      <c r="G45" s="85"/>
      <c r="H45" s="85"/>
      <c r="I45" s="85"/>
      <c r="J45" s="53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161"/>
      <c r="CB45" s="80"/>
      <c r="CC45" s="80"/>
      <c r="CD45" s="80"/>
      <c r="CE45" s="80"/>
      <c r="CF45" s="80"/>
      <c r="CG45" s="80"/>
      <c r="CH45" s="80"/>
      <c r="CI45" s="80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</row>
    <row r="46" spans="1:272" s="14" customFormat="1" ht="15" customHeight="1" x14ac:dyDescent="0.15">
      <c r="A46" s="258"/>
      <c r="B46" s="93" t="s">
        <v>103</v>
      </c>
      <c r="C46" s="93"/>
      <c r="D46" s="93"/>
      <c r="E46" s="93"/>
      <c r="F46" s="93"/>
      <c r="G46" s="93"/>
      <c r="H46" s="93"/>
      <c r="I46" s="93"/>
      <c r="J46" s="176"/>
      <c r="K46" s="181"/>
      <c r="L46" s="83" t="s">
        <v>104</v>
      </c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 t="s">
        <v>22</v>
      </c>
      <c r="AC46" s="83"/>
      <c r="AD46" s="178" t="s">
        <v>318</v>
      </c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83" t="s">
        <v>22</v>
      </c>
      <c r="AY46" s="83"/>
      <c r="AZ46" s="94" t="s">
        <v>121</v>
      </c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83" t="s">
        <v>22</v>
      </c>
      <c r="BO46" s="83"/>
      <c r="BP46" s="83" t="s">
        <v>105</v>
      </c>
      <c r="BQ46" s="83"/>
      <c r="BR46" s="83"/>
      <c r="BS46" s="83"/>
      <c r="BT46" s="83"/>
      <c r="BU46" s="83" t="s">
        <v>22</v>
      </c>
      <c r="BV46" s="83"/>
      <c r="BW46" s="178" t="s">
        <v>106</v>
      </c>
      <c r="BX46" s="178"/>
      <c r="BY46" s="178"/>
      <c r="BZ46" s="178"/>
      <c r="CA46" s="160"/>
      <c r="CB46" s="80"/>
      <c r="CC46" s="80"/>
      <c r="CD46" s="80"/>
      <c r="CE46" s="80"/>
      <c r="CF46" s="80"/>
      <c r="CG46" s="80"/>
      <c r="CH46" s="80"/>
      <c r="CI46" s="80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80" t="s">
        <v>131</v>
      </c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0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</row>
    <row r="47" spans="1:272" s="14" customFormat="1" ht="15" customHeight="1" x14ac:dyDescent="0.15">
      <c r="A47" s="259"/>
      <c r="B47" s="85"/>
      <c r="C47" s="85"/>
      <c r="D47" s="85"/>
      <c r="E47" s="85"/>
      <c r="F47" s="85"/>
      <c r="G47" s="85"/>
      <c r="H47" s="85"/>
      <c r="I47" s="85"/>
      <c r="J47" s="177"/>
      <c r="K47" s="182"/>
      <c r="L47" s="83" t="s">
        <v>22</v>
      </c>
      <c r="M47" s="83"/>
      <c r="N47" s="83" t="s">
        <v>107</v>
      </c>
      <c r="O47" s="83"/>
      <c r="P47" s="83"/>
      <c r="Q47" s="83"/>
      <c r="R47" s="83"/>
      <c r="S47" s="83" t="s">
        <v>22</v>
      </c>
      <c r="T47" s="83"/>
      <c r="U47" s="83" t="s">
        <v>74</v>
      </c>
      <c r="V47" s="83"/>
      <c r="W47" s="83"/>
      <c r="X47" s="83"/>
      <c r="Y47" s="83"/>
      <c r="Z47" s="83" t="s">
        <v>22</v>
      </c>
      <c r="AA47" s="83"/>
      <c r="AB47" s="86" t="s">
        <v>75</v>
      </c>
      <c r="AC47" s="86"/>
      <c r="AD47" s="86"/>
      <c r="AE47" s="86"/>
      <c r="AF47" s="86"/>
      <c r="AG47" s="86"/>
      <c r="AH47" s="86"/>
      <c r="AI47" s="86" t="s">
        <v>22</v>
      </c>
      <c r="AJ47" s="86"/>
      <c r="AK47" s="86" t="s">
        <v>76</v>
      </c>
      <c r="AL47" s="86"/>
      <c r="AM47" s="86"/>
      <c r="AN47" s="86"/>
      <c r="AO47" s="86"/>
      <c r="AP47" s="86"/>
      <c r="AQ47" s="86"/>
      <c r="AR47" s="86"/>
      <c r="AS47" s="86" t="s">
        <v>22</v>
      </c>
      <c r="AT47" s="86"/>
      <c r="AU47" s="86" t="s">
        <v>108</v>
      </c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 t="s">
        <v>22</v>
      </c>
      <c r="BP47" s="86"/>
      <c r="BQ47" s="260" t="s">
        <v>77</v>
      </c>
      <c r="BR47" s="260"/>
      <c r="BS47" s="96" t="s">
        <v>319</v>
      </c>
      <c r="BT47" s="96"/>
      <c r="BU47" s="98"/>
      <c r="BV47" s="98"/>
      <c r="BW47" s="98"/>
      <c r="BX47" s="98"/>
      <c r="BY47" s="98"/>
      <c r="BZ47" s="86" t="s">
        <v>320</v>
      </c>
      <c r="CA47" s="97"/>
      <c r="CB47" s="80"/>
      <c r="CC47" s="80"/>
      <c r="CD47" s="80"/>
      <c r="CE47" s="80"/>
      <c r="CF47" s="80"/>
      <c r="CG47" s="80"/>
      <c r="CH47" s="80"/>
      <c r="CI47" s="80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80"/>
      <c r="DC47" s="180"/>
      <c r="DD47" s="180"/>
      <c r="DE47" s="180"/>
      <c r="DF47" s="180"/>
      <c r="DG47" s="180"/>
      <c r="DH47" s="180"/>
      <c r="DI47" s="180"/>
      <c r="DJ47" s="180"/>
      <c r="DK47" s="180"/>
      <c r="DL47" s="180"/>
      <c r="DM47" s="180"/>
      <c r="DN47" s="180"/>
      <c r="DO47" s="180"/>
      <c r="DP47" s="180"/>
      <c r="DQ47" s="180"/>
      <c r="DR47" s="180"/>
      <c r="DS47" s="180"/>
      <c r="DT47" s="180"/>
      <c r="DU47" s="180"/>
      <c r="DV47" s="180"/>
      <c r="DW47" s="180"/>
      <c r="DX47" s="180"/>
      <c r="DY47" s="180"/>
      <c r="DZ47" s="180"/>
      <c r="EA47" s="180"/>
      <c r="EB47" s="180"/>
      <c r="EC47" s="180"/>
      <c r="ED47" s="180"/>
      <c r="EE47" s="180"/>
      <c r="EF47" s="180"/>
      <c r="EG47" s="180"/>
      <c r="EH47" s="180"/>
      <c r="EI47" s="180"/>
      <c r="EJ47" s="180"/>
      <c r="EK47" s="180"/>
      <c r="EL47" s="180"/>
      <c r="EM47" s="180"/>
      <c r="EN47" s="180"/>
      <c r="EO47" s="180"/>
      <c r="EP47" s="180"/>
      <c r="EQ47" s="180"/>
      <c r="ER47" s="180"/>
      <c r="ES47" s="180"/>
      <c r="ET47" s="180"/>
      <c r="EU47" s="180"/>
      <c r="EV47" s="180"/>
    </row>
    <row r="48" spans="1:272" s="14" customFormat="1" ht="15" customHeight="1" x14ac:dyDescent="0.15">
      <c r="A48" s="248" t="s">
        <v>5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80"/>
      <c r="CC48" s="80"/>
      <c r="CD48" s="80"/>
      <c r="CE48" s="80"/>
      <c r="CF48" s="80"/>
      <c r="CG48" s="80"/>
      <c r="CH48" s="80"/>
      <c r="CI48" s="80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2"/>
      <c r="EX48" s="2"/>
      <c r="EY48" s="2"/>
    </row>
    <row r="49" spans="1:209" s="13" customFormat="1" ht="10.199999999999999" customHeight="1" x14ac:dyDescent="0.15">
      <c r="A49" s="250"/>
      <c r="B49" s="77" t="s">
        <v>8</v>
      </c>
      <c r="C49" s="77"/>
      <c r="D49" s="77"/>
      <c r="E49" s="87" t="s">
        <v>20</v>
      </c>
      <c r="F49" s="88"/>
      <c r="G49" s="89"/>
      <c r="H49" s="87" t="s">
        <v>21</v>
      </c>
      <c r="I49" s="88"/>
      <c r="J49" s="89"/>
      <c r="K49" s="95" t="s">
        <v>229</v>
      </c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0"/>
      <c r="CC49" s="80"/>
      <c r="CD49" s="80"/>
      <c r="CE49" s="80"/>
      <c r="CF49" s="80"/>
      <c r="CG49" s="80"/>
      <c r="CH49" s="80"/>
      <c r="CI49" s="80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2"/>
      <c r="EX49" s="2"/>
      <c r="EY49" s="2"/>
      <c r="EZ49" s="2"/>
    </row>
    <row r="50" spans="1:209" s="13" customFormat="1" ht="10.199999999999999" customHeight="1" x14ac:dyDescent="0.15">
      <c r="A50" s="250"/>
      <c r="B50" s="77"/>
      <c r="C50" s="77"/>
      <c r="D50" s="77"/>
      <c r="E50" s="90"/>
      <c r="F50" s="91"/>
      <c r="G50" s="92"/>
      <c r="H50" s="90"/>
      <c r="I50" s="91"/>
      <c r="J50" s="92"/>
      <c r="K50" s="95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0"/>
      <c r="CC50" s="80"/>
      <c r="CD50" s="80"/>
      <c r="CE50" s="80"/>
      <c r="CF50" s="80"/>
      <c r="CG50" s="80"/>
      <c r="CH50" s="80"/>
      <c r="CI50" s="80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19"/>
      <c r="GV50" s="19"/>
      <c r="GW50" s="19"/>
      <c r="GX50" s="19"/>
      <c r="GY50" s="19"/>
      <c r="GZ50" s="19"/>
      <c r="HA50" s="19"/>
    </row>
    <row r="51" spans="1:209" s="13" customFormat="1" ht="10.199999999999999" customHeight="1" x14ac:dyDescent="0.15">
      <c r="A51" s="45"/>
      <c r="B51" s="20"/>
      <c r="C51" s="79" t="s">
        <v>230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0"/>
      <c r="CC51" s="80"/>
      <c r="CD51" s="80"/>
      <c r="CE51" s="80"/>
      <c r="CF51" s="80"/>
      <c r="CG51" s="80"/>
      <c r="CH51" s="80"/>
      <c r="CI51" s="80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</row>
    <row r="52" spans="1:209" ht="10.199999999999999" customHeight="1" x14ac:dyDescent="0.15">
      <c r="A52" s="250"/>
      <c r="B52" s="77" t="s">
        <v>9</v>
      </c>
      <c r="C52" s="77"/>
      <c r="D52" s="77"/>
      <c r="E52" s="78" t="s">
        <v>231</v>
      </c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80"/>
      <c r="CC52" s="80"/>
      <c r="CD52" s="80"/>
      <c r="CE52" s="80"/>
      <c r="CF52" s="80"/>
      <c r="CG52" s="80"/>
      <c r="CH52" s="80"/>
      <c r="CI52" s="80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</row>
    <row r="53" spans="1:209" ht="10.199999999999999" customHeight="1" x14ac:dyDescent="0.15">
      <c r="A53" s="250"/>
      <c r="B53" s="19"/>
      <c r="C53" s="78" t="s">
        <v>232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80"/>
      <c r="CC53" s="80"/>
      <c r="CD53" s="80"/>
      <c r="CE53" s="80"/>
      <c r="CF53" s="80"/>
      <c r="CG53" s="80"/>
      <c r="CH53" s="80"/>
      <c r="CI53" s="80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</row>
    <row r="54" spans="1:209" ht="10.199999999999999" customHeight="1" x14ac:dyDescent="0.15">
      <c r="A54" s="23"/>
      <c r="B54" s="77" t="s">
        <v>10</v>
      </c>
      <c r="C54" s="77"/>
      <c r="D54" s="77"/>
      <c r="E54" s="78" t="s">
        <v>124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80"/>
      <c r="CC54" s="80"/>
      <c r="CD54" s="80"/>
      <c r="CE54" s="80"/>
      <c r="CF54" s="80"/>
      <c r="CG54" s="80"/>
      <c r="CH54" s="80"/>
      <c r="CI54" s="80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</row>
    <row r="55" spans="1:209" ht="10.199999999999999" customHeight="1" x14ac:dyDescent="0.15">
      <c r="A55" s="250"/>
      <c r="B55" s="77" t="s">
        <v>11</v>
      </c>
      <c r="C55" s="77"/>
      <c r="D55" s="77"/>
      <c r="E55" s="78" t="s">
        <v>299</v>
      </c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80"/>
      <c r="CC55" s="80"/>
      <c r="CD55" s="80"/>
      <c r="CE55" s="80"/>
      <c r="CF55" s="80"/>
      <c r="CG55" s="80"/>
      <c r="CH55" s="80"/>
      <c r="CI55" s="80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</row>
    <row r="56" spans="1:209" ht="10.199999999999999" customHeight="1" x14ac:dyDescent="0.15">
      <c r="A56" s="250"/>
      <c r="B56" s="21"/>
      <c r="C56" s="78" t="s">
        <v>300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80"/>
      <c r="CC56" s="80"/>
      <c r="CD56" s="80"/>
      <c r="CE56" s="80"/>
      <c r="CF56" s="80"/>
      <c r="CG56" s="80"/>
      <c r="CH56" s="80"/>
      <c r="CI56" s="80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</row>
    <row r="57" spans="1:209" ht="10.199999999999999" customHeight="1" x14ac:dyDescent="0.15">
      <c r="A57" s="45"/>
      <c r="B57" s="77" t="s">
        <v>19</v>
      </c>
      <c r="C57" s="77"/>
      <c r="D57" s="77"/>
      <c r="E57" s="78" t="s">
        <v>233</v>
      </c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80"/>
      <c r="CC57" s="80"/>
      <c r="CD57" s="80"/>
      <c r="CE57" s="80"/>
      <c r="CF57" s="80"/>
      <c r="CG57" s="80"/>
      <c r="CH57" s="80"/>
      <c r="CI57" s="80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</row>
    <row r="58" spans="1:209" ht="10.199999999999999" customHeight="1" x14ac:dyDescent="0.15">
      <c r="A58" s="45"/>
      <c r="B58" s="21"/>
      <c r="C58" s="78" t="s">
        <v>234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80"/>
      <c r="CC58" s="80"/>
      <c r="CD58" s="80"/>
      <c r="CE58" s="80"/>
      <c r="CF58" s="80"/>
      <c r="CG58" s="80"/>
      <c r="CH58" s="80"/>
      <c r="CI58" s="80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</row>
    <row r="59" spans="1:209" ht="10.199999999999999" customHeight="1" x14ac:dyDescent="0.15">
      <c r="A59" s="45"/>
      <c r="B59" s="77" t="s">
        <v>23</v>
      </c>
      <c r="C59" s="77"/>
      <c r="D59" s="77"/>
      <c r="E59" s="78" t="s">
        <v>235</v>
      </c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80"/>
      <c r="CC59" s="80"/>
      <c r="CD59" s="80"/>
      <c r="CE59" s="80"/>
      <c r="CF59" s="80"/>
      <c r="CG59" s="80"/>
      <c r="CH59" s="80"/>
      <c r="CI59" s="80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</row>
    <row r="60" spans="1:209" ht="10.199999999999999" customHeight="1" x14ac:dyDescent="0.15">
      <c r="A60" s="45"/>
      <c r="B60" s="21"/>
      <c r="C60" s="78" t="s">
        <v>236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80"/>
      <c r="CC60" s="80"/>
      <c r="CD60" s="80"/>
      <c r="CE60" s="80"/>
      <c r="CF60" s="80"/>
      <c r="CG60" s="80"/>
      <c r="CH60" s="80"/>
      <c r="CI60" s="80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</row>
    <row r="61" spans="1:209" ht="10.199999999999999" customHeight="1" x14ac:dyDescent="0.15">
      <c r="A61" s="45"/>
      <c r="B61" s="77" t="s">
        <v>24</v>
      </c>
      <c r="C61" s="77"/>
      <c r="D61" s="77"/>
      <c r="E61" s="78" t="s">
        <v>237</v>
      </c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80"/>
      <c r="CC61" s="80"/>
      <c r="CD61" s="80"/>
      <c r="CE61" s="80"/>
      <c r="CF61" s="80"/>
      <c r="CG61" s="80"/>
      <c r="CH61" s="80"/>
      <c r="CI61" s="80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</row>
    <row r="62" spans="1:209" ht="10.199999999999999" customHeight="1" x14ac:dyDescent="0.15">
      <c r="A62" s="45"/>
      <c r="B62" s="21"/>
      <c r="C62" s="78" t="s">
        <v>238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80"/>
      <c r="CC62" s="80"/>
      <c r="CD62" s="80"/>
      <c r="CE62" s="80"/>
      <c r="CF62" s="80"/>
      <c r="CG62" s="80"/>
      <c r="CH62" s="80"/>
      <c r="CI62" s="80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</row>
    <row r="63" spans="1:209" ht="10.199999999999999" customHeight="1" x14ac:dyDescent="0.15">
      <c r="A63" s="21"/>
      <c r="B63" s="77" t="s">
        <v>25</v>
      </c>
      <c r="C63" s="77"/>
      <c r="D63" s="77"/>
      <c r="E63" s="78" t="s">
        <v>268</v>
      </c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</row>
    <row r="64" spans="1:209" ht="10.199999999999999" customHeight="1" x14ac:dyDescent="0.15">
      <c r="A64" s="22"/>
      <c r="B64" s="77" t="s">
        <v>125</v>
      </c>
      <c r="C64" s="77"/>
      <c r="D64" s="77"/>
      <c r="E64" s="78" t="s">
        <v>272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</row>
    <row r="65" spans="1:152" ht="10.199999999999999" customHeight="1" x14ac:dyDescent="0.15">
      <c r="A65" s="22"/>
      <c r="B65" s="22"/>
      <c r="C65" s="78" t="s">
        <v>271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80"/>
      <c r="CC65" s="80"/>
      <c r="CD65" s="80"/>
      <c r="CE65" s="80"/>
      <c r="CF65" s="80"/>
      <c r="CG65" s="80"/>
      <c r="CH65" s="80"/>
      <c r="CI65" s="80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</row>
    <row r="66" spans="1:152" ht="10.199999999999999" customHeight="1" x14ac:dyDescent="0.15">
      <c r="A66" s="22"/>
      <c r="B66" s="245"/>
      <c r="C66" s="245"/>
      <c r="D66" s="245"/>
      <c r="E66" s="78" t="s">
        <v>239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80"/>
      <c r="CC66" s="80"/>
      <c r="CD66" s="80"/>
      <c r="CE66" s="80"/>
      <c r="CF66" s="80"/>
      <c r="CG66" s="80"/>
      <c r="CH66" s="80"/>
      <c r="CI66" s="80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</row>
    <row r="67" spans="1:152" ht="10.199999999999999" customHeight="1" x14ac:dyDescent="0.15">
      <c r="A67" s="22"/>
      <c r="B67" s="22"/>
      <c r="C67" s="78" t="s">
        <v>269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80"/>
      <c r="CC67" s="80"/>
      <c r="CD67" s="80"/>
      <c r="CE67" s="80"/>
      <c r="CF67" s="80"/>
      <c r="CG67" s="80"/>
      <c r="CH67" s="80"/>
      <c r="CI67" s="80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</row>
    <row r="68" spans="1:152" ht="10.199999999999999" customHeight="1" x14ac:dyDescent="0.15">
      <c r="A68" s="77" t="s">
        <v>241</v>
      </c>
      <c r="B68" s="77"/>
      <c r="C68" s="77"/>
      <c r="D68" s="77"/>
      <c r="E68" s="78" t="s">
        <v>240</v>
      </c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80"/>
      <c r="CC68" s="80"/>
      <c r="CD68" s="80"/>
      <c r="CE68" s="80"/>
      <c r="CF68" s="80"/>
      <c r="CG68" s="80"/>
      <c r="CH68" s="80"/>
      <c r="CI68" s="80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</row>
    <row r="69" spans="1:152" ht="10.199999999999999" customHeight="1" x14ac:dyDescent="0.15">
      <c r="A69" s="44"/>
      <c r="B69" s="44"/>
      <c r="C69" s="78" t="s">
        <v>244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80"/>
      <c r="CC69" s="80"/>
      <c r="CD69" s="80"/>
      <c r="CE69" s="80"/>
      <c r="CF69" s="80"/>
      <c r="CG69" s="80"/>
      <c r="CH69" s="80"/>
      <c r="CI69" s="80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</row>
    <row r="70" spans="1:152" ht="10.199999999999999" customHeight="1" x14ac:dyDescent="0.15">
      <c r="A70" s="79" t="s">
        <v>243</v>
      </c>
      <c r="B70" s="79"/>
      <c r="C70" s="79"/>
      <c r="D70" s="79"/>
      <c r="E70" s="83" t="s">
        <v>242</v>
      </c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0"/>
      <c r="CC70" s="80"/>
      <c r="CD70" s="80"/>
      <c r="CE70" s="80"/>
      <c r="CF70" s="80"/>
      <c r="CG70" s="80"/>
      <c r="CH70" s="80"/>
      <c r="CI70" s="80"/>
      <c r="CJ70" s="82" t="s">
        <v>175</v>
      </c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</row>
    <row r="71" spans="1:152" ht="1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</row>
  </sheetData>
  <mergeCells count="480">
    <mergeCell ref="B1:DI1"/>
    <mergeCell ref="DJ1:EV1"/>
    <mergeCell ref="A2:CA2"/>
    <mergeCell ref="FG39:JL39"/>
    <mergeCell ref="FD39:FF39"/>
    <mergeCell ref="EH38:FC38"/>
    <mergeCell ref="FG40:JL40"/>
    <mergeCell ref="CJ36:EG36"/>
    <mergeCell ref="EF34:JL34"/>
    <mergeCell ref="CJ34:EE34"/>
    <mergeCell ref="CJ35:EG35"/>
    <mergeCell ref="CJ38:EG39"/>
    <mergeCell ref="CJ37:EG37"/>
    <mergeCell ref="EH39:FC39"/>
    <mergeCell ref="FG35:JL35"/>
    <mergeCell ref="FG36:JL36"/>
    <mergeCell ref="FG37:JL37"/>
    <mergeCell ref="FG38:JL38"/>
    <mergeCell ref="FD35:FF35"/>
    <mergeCell ref="FD36:FF36"/>
    <mergeCell ref="FD37:FF37"/>
    <mergeCell ref="FD38:FF38"/>
    <mergeCell ref="EH35:FC35"/>
    <mergeCell ref="EH36:FC36"/>
    <mergeCell ref="A25:A26"/>
    <mergeCell ref="J25:J26"/>
    <mergeCell ref="B25:I26"/>
    <mergeCell ref="AU32:AU36"/>
    <mergeCell ref="B27:I30"/>
    <mergeCell ref="AU37:AY43"/>
    <mergeCell ref="O38:R38"/>
    <mergeCell ref="S37:T37"/>
    <mergeCell ref="CJ33:EV33"/>
    <mergeCell ref="CB33:CI33"/>
    <mergeCell ref="CB39:CI39"/>
    <mergeCell ref="BJ38:BP38"/>
    <mergeCell ref="EH41:FC41"/>
    <mergeCell ref="BQ38:BR38"/>
    <mergeCell ref="BF38:BG38"/>
    <mergeCell ref="P29:U30"/>
    <mergeCell ref="K29:O30"/>
    <mergeCell ref="BC38:BE39"/>
    <mergeCell ref="BS38:CA38"/>
    <mergeCell ref="BM37:BN37"/>
    <mergeCell ref="BH40:BI40"/>
    <mergeCell ref="AQ37:AT38"/>
    <mergeCell ref="BB34:BU34"/>
    <mergeCell ref="AU31:CA31"/>
    <mergeCell ref="K31:AT31"/>
    <mergeCell ref="BH27:BI28"/>
    <mergeCell ref="EH37:FC37"/>
    <mergeCell ref="BV34:BZ34"/>
    <mergeCell ref="BV35:BZ35"/>
    <mergeCell ref="BV36:BZ36"/>
    <mergeCell ref="BB32:BU32"/>
    <mergeCell ref="BB33:BU33"/>
    <mergeCell ref="BX42:CA42"/>
    <mergeCell ref="BC43:CA43"/>
    <mergeCell ref="BJ40:BP40"/>
    <mergeCell ref="BM39:BN39"/>
    <mergeCell ref="BO37:BR37"/>
    <mergeCell ref="BB35:BU35"/>
    <mergeCell ref="CA32:CA36"/>
    <mergeCell ref="CB41:CI41"/>
    <mergeCell ref="CB42:CI42"/>
    <mergeCell ref="CB43:CI43"/>
    <mergeCell ref="FG41:JL41"/>
    <mergeCell ref="FG42:JL42"/>
    <mergeCell ref="FG43:JL43"/>
    <mergeCell ref="FD40:FF40"/>
    <mergeCell ref="FD41:FF41"/>
    <mergeCell ref="FD42:FF42"/>
    <mergeCell ref="FD43:FF43"/>
    <mergeCell ref="EH42:FC42"/>
    <mergeCell ref="EH43:FC43"/>
    <mergeCell ref="EH40:FC40"/>
    <mergeCell ref="A52:A53"/>
    <mergeCell ref="L47:M47"/>
    <mergeCell ref="K38:N38"/>
    <mergeCell ref="O37:R37"/>
    <mergeCell ref="AV35:BA35"/>
    <mergeCell ref="AV36:BA36"/>
    <mergeCell ref="BB36:BU36"/>
    <mergeCell ref="K32:K36"/>
    <mergeCell ref="AT32:AT36"/>
    <mergeCell ref="N47:R47"/>
    <mergeCell ref="AG37:AL37"/>
    <mergeCell ref="L32:AS32"/>
    <mergeCell ref="L33:AS33"/>
    <mergeCell ref="L34:AS34"/>
    <mergeCell ref="L35:AS35"/>
    <mergeCell ref="L36:AS36"/>
    <mergeCell ref="AV32:BA32"/>
    <mergeCell ref="AV33:BA33"/>
    <mergeCell ref="AV34:BA34"/>
    <mergeCell ref="AD46:AW46"/>
    <mergeCell ref="A46:A47"/>
    <mergeCell ref="BQ47:BR47"/>
    <mergeCell ref="L41:Q41"/>
    <mergeCell ref="L40:Q40"/>
    <mergeCell ref="C67:CA67"/>
    <mergeCell ref="B66:D66"/>
    <mergeCell ref="A37:J38"/>
    <mergeCell ref="B52:D52"/>
    <mergeCell ref="E52:CA52"/>
    <mergeCell ref="C53:CA53"/>
    <mergeCell ref="B49:D50"/>
    <mergeCell ref="A48:J48"/>
    <mergeCell ref="K48:CA48"/>
    <mergeCell ref="E49:G50"/>
    <mergeCell ref="A55:A56"/>
    <mergeCell ref="B55:D55"/>
    <mergeCell ref="C56:CA56"/>
    <mergeCell ref="E55:CA55"/>
    <mergeCell ref="B63:D63"/>
    <mergeCell ref="E63:CA63"/>
    <mergeCell ref="B59:D59"/>
    <mergeCell ref="E59:CA59"/>
    <mergeCell ref="C60:CA60"/>
    <mergeCell ref="C62:CA62"/>
    <mergeCell ref="E61:CA61"/>
    <mergeCell ref="BS37:BT37"/>
    <mergeCell ref="BU37:CA37"/>
    <mergeCell ref="A49:A50"/>
    <mergeCell ref="CB5:CI5"/>
    <mergeCell ref="CB4:CE4"/>
    <mergeCell ref="DS2:EI2"/>
    <mergeCell ref="DJ3:DO3"/>
    <mergeCell ref="CJ7:EV8"/>
    <mergeCell ref="CJ9:EV9"/>
    <mergeCell ref="A31:A36"/>
    <mergeCell ref="J31:J36"/>
    <mergeCell ref="B31:I36"/>
    <mergeCell ref="A3:CA3"/>
    <mergeCell ref="A4:CA4"/>
    <mergeCell ref="A6:CA6"/>
    <mergeCell ref="AZ14:BE14"/>
    <mergeCell ref="BB12:BE12"/>
    <mergeCell ref="AU12:BA12"/>
    <mergeCell ref="AO14:AQ14"/>
    <mergeCell ref="AR14:AV14"/>
    <mergeCell ref="AW14:AY14"/>
    <mergeCell ref="A13:B13"/>
    <mergeCell ref="BW7:BX8"/>
    <mergeCell ref="BK7:BP7"/>
    <mergeCell ref="A14:B14"/>
    <mergeCell ref="BV32:BZ32"/>
    <mergeCell ref="BV33:BZ33"/>
    <mergeCell ref="DP2:DR2"/>
    <mergeCell ref="CB6:CI6"/>
    <mergeCell ref="CJ13:EV13"/>
    <mergeCell ref="CJ14:EV14"/>
    <mergeCell ref="CJ6:EV6"/>
    <mergeCell ref="CJ11:EV11"/>
    <mergeCell ref="CJ12:EV12"/>
    <mergeCell ref="CJ16:EV16"/>
    <mergeCell ref="EJ2:EV2"/>
    <mergeCell ref="EJ3:EV3"/>
    <mergeCell ref="CF4:EV4"/>
    <mergeCell ref="CJ5:EV5"/>
    <mergeCell ref="CB2:CI2"/>
    <mergeCell ref="CB3:CI3"/>
    <mergeCell ref="CJ2:CO2"/>
    <mergeCell ref="CJ3:CO3"/>
    <mergeCell ref="DP3:DR3"/>
    <mergeCell ref="DS3:EI3"/>
    <mergeCell ref="CJ10:EV10"/>
    <mergeCell ref="CP2:CR2"/>
    <mergeCell ref="CP3:CR3"/>
    <mergeCell ref="CB7:CI7"/>
    <mergeCell ref="CB8:CI8"/>
    <mergeCell ref="CB10:CI10"/>
    <mergeCell ref="A15:B15"/>
    <mergeCell ref="AO13:CA13"/>
    <mergeCell ref="C13:L13"/>
    <mergeCell ref="BX11:CA11"/>
    <mergeCell ref="BI7:BJ7"/>
    <mergeCell ref="AO11:BA11"/>
    <mergeCell ref="BX12:CA12"/>
    <mergeCell ref="AO12:AT12"/>
    <mergeCell ref="A11:AN11"/>
    <mergeCell ref="Z14:AC14"/>
    <mergeCell ref="BU7:BV7"/>
    <mergeCell ref="BQ7:BT7"/>
    <mergeCell ref="AV7:AX8"/>
    <mergeCell ref="BM8:BN8"/>
    <mergeCell ref="BF14:CA14"/>
    <mergeCell ref="A12:Y12"/>
    <mergeCell ref="M13:Y13"/>
    <mergeCell ref="AD12:AN12"/>
    <mergeCell ref="BG8:BH8"/>
    <mergeCell ref="BF12:BL12"/>
    <mergeCell ref="BC8:BF8"/>
    <mergeCell ref="Z13:AC13"/>
    <mergeCell ref="BH11:BW11"/>
    <mergeCell ref="AD16:AP16"/>
    <mergeCell ref="AD18:AP18"/>
    <mergeCell ref="AD19:AP19"/>
    <mergeCell ref="C15:AC15"/>
    <mergeCell ref="C16:AC16"/>
    <mergeCell ref="C17:AC17"/>
    <mergeCell ref="C18:AC18"/>
    <mergeCell ref="C19:AC19"/>
    <mergeCell ref="AD14:AN14"/>
    <mergeCell ref="C14:Y14"/>
    <mergeCell ref="AO17:CA17"/>
    <mergeCell ref="AQ18:CA18"/>
    <mergeCell ref="A5:CA5"/>
    <mergeCell ref="AY8:BB8"/>
    <mergeCell ref="BS8:BV8"/>
    <mergeCell ref="BY7:CA8"/>
    <mergeCell ref="A10:CA10"/>
    <mergeCell ref="A7:AR7"/>
    <mergeCell ref="A8:AR9"/>
    <mergeCell ref="AS9:CA9"/>
    <mergeCell ref="AY7:AZ7"/>
    <mergeCell ref="BA7:BB7"/>
    <mergeCell ref="BC7:BD7"/>
    <mergeCell ref="BE7:BF7"/>
    <mergeCell ref="BG7:BH7"/>
    <mergeCell ref="BI8:BL8"/>
    <mergeCell ref="BO8:BR8"/>
    <mergeCell ref="AS7:AU8"/>
    <mergeCell ref="A27:A30"/>
    <mergeCell ref="J27:J30"/>
    <mergeCell ref="BB11:BG11"/>
    <mergeCell ref="V29:BK30"/>
    <mergeCell ref="BX29:CA30"/>
    <mergeCell ref="BT29:BW30"/>
    <mergeCell ref="BL29:BS30"/>
    <mergeCell ref="BM12:BP12"/>
    <mergeCell ref="BQ12:BW12"/>
    <mergeCell ref="A18:B18"/>
    <mergeCell ref="A19:B19"/>
    <mergeCell ref="BI24:BK24"/>
    <mergeCell ref="A24:AM24"/>
    <mergeCell ref="A16:B16"/>
    <mergeCell ref="AO15:CA15"/>
    <mergeCell ref="AQ16:CA16"/>
    <mergeCell ref="AD13:AN13"/>
    <mergeCell ref="Z12:AC12"/>
    <mergeCell ref="A20:B20"/>
    <mergeCell ref="A21:B21"/>
    <mergeCell ref="A22:B22"/>
    <mergeCell ref="BC23:BH23"/>
    <mergeCell ref="BC24:BH24"/>
    <mergeCell ref="AU22:BB22"/>
    <mergeCell ref="AD20:AT20"/>
    <mergeCell ref="AD21:AT21"/>
    <mergeCell ref="BL22:BQ22"/>
    <mergeCell ref="BL23:BQ23"/>
    <mergeCell ref="BC21:CA21"/>
    <mergeCell ref="AU20:BA20"/>
    <mergeCell ref="AU21:BB21"/>
    <mergeCell ref="A23:AT23"/>
    <mergeCell ref="AN24:AT24"/>
    <mergeCell ref="BB20:CA20"/>
    <mergeCell ref="AD22:AT22"/>
    <mergeCell ref="C20:AC20"/>
    <mergeCell ref="C21:AC21"/>
    <mergeCell ref="BI22:BK22"/>
    <mergeCell ref="BR23:BT23"/>
    <mergeCell ref="BU22:CA22"/>
    <mergeCell ref="A17:B17"/>
    <mergeCell ref="C22:AC22"/>
    <mergeCell ref="AQ19:CA19"/>
    <mergeCell ref="AD15:AN15"/>
    <mergeCell ref="AD17:AN17"/>
    <mergeCell ref="DJ2:DO2"/>
    <mergeCell ref="CS2:DI2"/>
    <mergeCell ref="CS3:DI3"/>
    <mergeCell ref="CB68:CI68"/>
    <mergeCell ref="CB18:CI18"/>
    <mergeCell ref="CB37:CI37"/>
    <mergeCell ref="CB38:CI38"/>
    <mergeCell ref="CB20:CI20"/>
    <mergeCell ref="CB21:CI21"/>
    <mergeCell ref="CB35:CI35"/>
    <mergeCell ref="CB36:CI36"/>
    <mergeCell ref="CB34:CI34"/>
    <mergeCell ref="CB31:CI31"/>
    <mergeCell ref="CB32:CI32"/>
    <mergeCell ref="CB29:CI29"/>
    <mergeCell ref="CB30:CI30"/>
    <mergeCell ref="CB27:CI27"/>
    <mergeCell ref="CB11:CI11"/>
    <mergeCell ref="CB12:CI12"/>
    <mergeCell ref="CB13:CI13"/>
    <mergeCell ref="CB14:CI14"/>
    <mergeCell ref="CB9:CI9"/>
    <mergeCell ref="CJ52:EV52"/>
    <mergeCell ref="CJ53:EV53"/>
    <mergeCell ref="CB70:CI70"/>
    <mergeCell ref="CB64:CI64"/>
    <mergeCell ref="CB65:CI65"/>
    <mergeCell ref="CB66:CI66"/>
    <mergeCell ref="CB67:CI67"/>
    <mergeCell ref="CB52:CI52"/>
    <mergeCell ref="CB53:CI53"/>
    <mergeCell ref="CB54:CI54"/>
    <mergeCell ref="CB55:CI55"/>
    <mergeCell ref="CB56:CI56"/>
    <mergeCell ref="CB63:CI63"/>
    <mergeCell ref="CJ54:EV54"/>
    <mergeCell ref="CJ55:EV55"/>
    <mergeCell ref="CJ56:EV56"/>
    <mergeCell ref="CJ63:EV63"/>
    <mergeCell ref="CB17:CI17"/>
    <mergeCell ref="CB16:CI16"/>
    <mergeCell ref="CJ40:EG41"/>
    <mergeCell ref="CJ44:EV44"/>
    <mergeCell ref="C65:CA65"/>
    <mergeCell ref="E66:CA66"/>
    <mergeCell ref="J46:J47"/>
    <mergeCell ref="C51:CA51"/>
    <mergeCell ref="BW46:CA46"/>
    <mergeCell ref="CJ46:DA47"/>
    <mergeCell ref="DB46:EV47"/>
    <mergeCell ref="K46:K47"/>
    <mergeCell ref="B61:D61"/>
    <mergeCell ref="CJ64:EV64"/>
    <mergeCell ref="CJ65:EV65"/>
    <mergeCell ref="CJ66:EV66"/>
    <mergeCell ref="CJ48:EV48"/>
    <mergeCell ref="CJ49:EV49"/>
    <mergeCell ref="CJ50:EV50"/>
    <mergeCell ref="CJ51:EV51"/>
    <mergeCell ref="CB46:CI46"/>
    <mergeCell ref="CB47:CI47"/>
    <mergeCell ref="CB48:CI48"/>
    <mergeCell ref="CB51:CI51"/>
    <mergeCell ref="CB50:CI50"/>
    <mergeCell ref="CB49:CI49"/>
    <mergeCell ref="B57:D57"/>
    <mergeCell ref="E57:CA57"/>
    <mergeCell ref="CB44:CI44"/>
    <mergeCell ref="CB45:CI45"/>
    <mergeCell ref="S47:T47"/>
    <mergeCell ref="U47:Y47"/>
    <mergeCell ref="CA44:CA45"/>
    <mergeCell ref="BF41:BT41"/>
    <mergeCell ref="BU41:CA41"/>
    <mergeCell ref="AH39:AT43"/>
    <mergeCell ref="CJ45:EV45"/>
    <mergeCell ref="BQ40:BR40"/>
    <mergeCell ref="BT42:BW42"/>
    <mergeCell ref="CB40:CI40"/>
    <mergeCell ref="BF40:BG40"/>
    <mergeCell ref="CJ42:EG43"/>
    <mergeCell ref="BC42:BS42"/>
    <mergeCell ref="K37:N37"/>
    <mergeCell ref="AG38:AL38"/>
    <mergeCell ref="BS40:CA40"/>
    <mergeCell ref="BO39:BT39"/>
    <mergeCell ref="BU39:CA39"/>
    <mergeCell ref="BC37:BH37"/>
    <mergeCell ref="BF39:BL39"/>
    <mergeCell ref="BI37:BL37"/>
    <mergeCell ref="AZ37:BB43"/>
    <mergeCell ref="S38:T38"/>
    <mergeCell ref="U38:W38"/>
    <mergeCell ref="U37:W37"/>
    <mergeCell ref="Z37:AF37"/>
    <mergeCell ref="X38:Y38"/>
    <mergeCell ref="Z38:AF38"/>
    <mergeCell ref="X37:Y37"/>
    <mergeCell ref="BH38:BI38"/>
    <mergeCell ref="AM37:AP38"/>
    <mergeCell ref="R43:AG43"/>
    <mergeCell ref="BC40:BE41"/>
    <mergeCell ref="BV25:CA26"/>
    <mergeCell ref="K25:BU26"/>
    <mergeCell ref="AX27:BA28"/>
    <mergeCell ref="BI23:BK23"/>
    <mergeCell ref="BL24:BQ24"/>
    <mergeCell ref="BC22:BH22"/>
    <mergeCell ref="Q27:U28"/>
    <mergeCell ref="AU27:AW28"/>
    <mergeCell ref="V27:AT28"/>
    <mergeCell ref="K27:P28"/>
    <mergeCell ref="BU23:CA23"/>
    <mergeCell ref="BU24:CA24"/>
    <mergeCell ref="AU23:BB23"/>
    <mergeCell ref="AU24:BB24"/>
    <mergeCell ref="BR22:BT22"/>
    <mergeCell ref="BR24:BT24"/>
    <mergeCell ref="BR27:BY28"/>
    <mergeCell ref="BZ27:CA28"/>
    <mergeCell ref="BJ27:BO28"/>
    <mergeCell ref="BD27:BG28"/>
    <mergeCell ref="BB27:BC28"/>
    <mergeCell ref="BP27:BQ28"/>
    <mergeCell ref="CJ15:EV15"/>
    <mergeCell ref="CJ29:EV29"/>
    <mergeCell ref="CJ17:EV19"/>
    <mergeCell ref="CJ30:EV30"/>
    <mergeCell ref="CJ31:EV31"/>
    <mergeCell ref="CJ32:EV32"/>
    <mergeCell ref="CQ27:EV28"/>
    <mergeCell ref="CJ23:EV23"/>
    <mergeCell ref="CB19:CI19"/>
    <mergeCell ref="CJ20:EV20"/>
    <mergeCell ref="CJ21:EV21"/>
    <mergeCell ref="CJ22:EV22"/>
    <mergeCell ref="CJ24:EV24"/>
    <mergeCell ref="CJ25:EV25"/>
    <mergeCell ref="CJ26:EV26"/>
    <mergeCell ref="CJ27:CP28"/>
    <mergeCell ref="CB15:CI15"/>
    <mergeCell ref="CB28:CI28"/>
    <mergeCell ref="CB22:CI22"/>
    <mergeCell ref="CB25:CI25"/>
    <mergeCell ref="CB26:CI26"/>
    <mergeCell ref="CB23:CI23"/>
    <mergeCell ref="CB24:CI24"/>
    <mergeCell ref="C58:CA58"/>
    <mergeCell ref="B44:I45"/>
    <mergeCell ref="L46:AA46"/>
    <mergeCell ref="Z47:AA47"/>
    <mergeCell ref="AB47:AH47"/>
    <mergeCell ref="AI47:AJ47"/>
    <mergeCell ref="AK47:AR47"/>
    <mergeCell ref="AS47:AT47"/>
    <mergeCell ref="AU47:BN47"/>
    <mergeCell ref="BO47:BP47"/>
    <mergeCell ref="AX46:AY46"/>
    <mergeCell ref="BU46:BV46"/>
    <mergeCell ref="BP46:BT46"/>
    <mergeCell ref="H49:J50"/>
    <mergeCell ref="B46:I47"/>
    <mergeCell ref="B54:D54"/>
    <mergeCell ref="E54:CA54"/>
    <mergeCell ref="AB46:AC46"/>
    <mergeCell ref="AZ46:BM46"/>
    <mergeCell ref="BN46:BO46"/>
    <mergeCell ref="K49:CA50"/>
    <mergeCell ref="BS47:BT47"/>
    <mergeCell ref="BZ47:CA47"/>
    <mergeCell ref="BU47:BY47"/>
    <mergeCell ref="A68:D68"/>
    <mergeCell ref="E68:CA68"/>
    <mergeCell ref="C69:CA69"/>
    <mergeCell ref="A70:D70"/>
    <mergeCell ref="CB57:CI57"/>
    <mergeCell ref="CJ57:EV57"/>
    <mergeCell ref="CB58:CI58"/>
    <mergeCell ref="CJ58:EV58"/>
    <mergeCell ref="CB59:CI59"/>
    <mergeCell ref="CJ59:EV59"/>
    <mergeCell ref="CB60:CI60"/>
    <mergeCell ref="CJ60:EV60"/>
    <mergeCell ref="CB61:CI61"/>
    <mergeCell ref="CJ61:EV61"/>
    <mergeCell ref="CB62:CI62"/>
    <mergeCell ref="CJ62:EV62"/>
    <mergeCell ref="CB69:CI69"/>
    <mergeCell ref="CJ69:EV69"/>
    <mergeCell ref="CJ70:EV70"/>
    <mergeCell ref="CJ67:EV67"/>
    <mergeCell ref="CJ68:EV68"/>
    <mergeCell ref="E70:CA70"/>
    <mergeCell ref="B64:D64"/>
    <mergeCell ref="E64:CA64"/>
    <mergeCell ref="A44:A45"/>
    <mergeCell ref="J44:J45"/>
    <mergeCell ref="K44:K45"/>
    <mergeCell ref="L44:BZ44"/>
    <mergeCell ref="L45:BZ45"/>
    <mergeCell ref="T39:AG39"/>
    <mergeCell ref="B39:I43"/>
    <mergeCell ref="A39:A43"/>
    <mergeCell ref="J39:J43"/>
    <mergeCell ref="K40:K43"/>
    <mergeCell ref="R40:AG40"/>
    <mergeCell ref="R41:AG41"/>
    <mergeCell ref="R42:AG42"/>
    <mergeCell ref="L42:Q42"/>
    <mergeCell ref="L43:Q43"/>
    <mergeCell ref="K39:N39"/>
    <mergeCell ref="P39:S39"/>
  </mergeCells>
  <phoneticPr fontId="1"/>
  <conditionalFormatting sqref="AM37:AP38">
    <cfRule type="expression" dxfId="16" priority="10">
      <formula>$Z$38=""</formula>
    </cfRule>
  </conditionalFormatting>
  <conditionalFormatting sqref="K38:N38">
    <cfRule type="expression" dxfId="15" priority="6">
      <formula>$AM$37&lt;&gt;""</formula>
    </cfRule>
  </conditionalFormatting>
  <conditionalFormatting sqref="O38:R38">
    <cfRule type="expression" dxfId="14" priority="5">
      <formula>$AM$37&lt;&gt;""</formula>
    </cfRule>
  </conditionalFormatting>
  <conditionalFormatting sqref="U38:W38">
    <cfRule type="expression" dxfId="13" priority="4">
      <formula>$AM$37&lt;&gt;""</formula>
    </cfRule>
  </conditionalFormatting>
  <conditionalFormatting sqref="Z38:AF38">
    <cfRule type="expression" dxfId="12" priority="3">
      <formula>$AM$37&lt;&gt;""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&amp;R&amp;"ＭＳ 明朝,標準"&amp;6R0707 様式改正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703D2A5D-9262-4D64-9CCC-7B4F16B94A59}">
            <xm:f>OR($Z$37='✕「選択」シート'!$O$4,$Z$37='✕「選択」シート'!$O$5)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K37:N37</xm:sqref>
        </x14:conditionalFormatting>
        <x14:conditionalFormatting xmlns:xm="http://schemas.microsoft.com/office/excel/2006/main">
          <x14:cfRule type="expression" priority="8" id="{59910BED-350A-4438-BEA9-FD56EC4FDBDB}">
            <xm:f>OR($Z$37='✕「選択」シート'!$O$4,$Z$37='✕「選択」シート'!$O$5)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O37:R37</xm:sqref>
        </x14:conditionalFormatting>
        <x14:conditionalFormatting xmlns:xm="http://schemas.microsoft.com/office/excel/2006/main">
          <x14:cfRule type="expression" priority="7" id="{934EFD6A-CB0B-4926-8481-486761B83D57}">
            <xm:f>OR($Z$37='✕「選択」シート'!$O$4,$Z$37='✕「選択」シート'!$O$5)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U37:W37</xm:sqref>
        </x14:conditionalFormatting>
        <x14:conditionalFormatting xmlns:xm="http://schemas.microsoft.com/office/excel/2006/main">
          <x14:cfRule type="expression" priority="2" id="{E3C6BD3C-828F-4956-BE6F-A54B7CE83625}">
            <xm:f>$T$39='✕「選択」シート'!$BK$4</xm:f>
            <x14:dxf>
              <fill>
                <patternFill patternType="none">
                  <bgColor auto="1"/>
                </patternFill>
              </fill>
            </x14:dxf>
          </x14:cfRule>
          <xm:sqref>R40:AG40</xm:sqref>
        </x14:conditionalFormatting>
        <x14:conditionalFormatting xmlns:xm="http://schemas.microsoft.com/office/excel/2006/main">
          <x14:cfRule type="expression" priority="1" id="{A983B9FA-8DA4-42FA-B04C-C9779E3358D0}">
            <xm:f>$T$39='✕「選択」シート'!$BK$4</xm:f>
            <x14:dxf>
              <fill>
                <patternFill patternType="none">
                  <bgColor auto="1"/>
                </patternFill>
              </fill>
            </x14:dxf>
          </x14:cfRule>
          <xm:sqref>R41:AG43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5">
        <x14:dataValidation type="list">
          <x14:formula1>
            <xm:f>'✕「選択」シート'!$C$3:$C$8</xm:f>
          </x14:formula1>
          <xm:sqref>AO12:AT12 AY8:BB8 K37:N38</xm:sqref>
        </x14:dataValidation>
        <x14:dataValidation type="list">
          <x14:formula1>
            <xm:f>'✕「選択」シート'!$G$3:$G$37</xm:f>
          </x14:formula1>
          <xm:sqref>AU12:BA12 BC8:BF8 O37:R38</xm:sqref>
        </x14:dataValidation>
        <x14:dataValidation type="list">
          <x14:formula1>
            <xm:f>'✕「選択」シート'!$O$6:$O$37</xm:f>
          </x14:formula1>
          <xm:sqref>BQ12:BW12 Z38:AF38 BO8</xm:sqref>
        </x14:dataValidation>
        <x14:dataValidation type="list">
          <x14:formula1>
            <xm:f>'✕「選択」シート'!$K$3:$K$15</xm:f>
          </x14:formula1>
          <xm:sqref>BF12:BL12 U37:W38 BI8</xm:sqref>
        </x14:dataValidation>
        <x14:dataValidation type="list">
          <x14:formula1>
            <xm:f>'✕「選択」シート'!$X$6:$X$7</xm:f>
          </x14:formula1>
          <xm:sqref>BX11:CA11</xm:sqref>
        </x14:dataValidation>
        <x14:dataValidation type="list">
          <x14:formula1>
            <xm:f>'✕「選択」シート'!$AB$3:$AB$9</xm:f>
          </x14:formula1>
          <xm:sqref>AU22:AU24</xm:sqref>
        </x14:dataValidation>
        <x14:dataValidation type="list">
          <x14:formula1>
            <xm:f>'✕「選択」シート'!$O$3:$O$37</xm:f>
          </x14:formula1>
          <xm:sqref>Z37:AF37</xm:sqref>
        </x14:dataValidation>
        <x14:dataValidation type="list">
          <x14:formula1>
            <xm:f>'✕「選択」シート'!$AM$3:$AM$9</xm:f>
          </x14:formula1>
          <xm:sqref>BR27:BY28</xm:sqref>
        </x14:dataValidation>
        <x14:dataValidation type="list">
          <x14:formula1>
            <xm:f>'✕「選択」シート'!$AS$3:$AS$14</xm:f>
          </x14:formula1>
          <xm:sqref>BL29:BS30</xm:sqref>
        </x14:dataValidation>
        <x14:dataValidation type="list">
          <x14:formula1>
            <xm:f>'✕「選択」シート'!$AX$3:$AX$7</xm:f>
          </x14:formula1>
          <xm:sqref>BX29:CA30</xm:sqref>
        </x14:dataValidation>
        <x14:dataValidation type="list">
          <x14:formula1>
            <xm:f>'✕「選択」シート'!$AG$3:$AG$7</xm:f>
          </x14:formula1>
          <xm:sqref>BV25:CA26</xm:sqref>
        </x14:dataValidation>
        <x14:dataValidation type="list">
          <x14:formula1>
            <xm:f>'✕「選択」シート'!$X$3:$X$5</xm:f>
          </x14:formula1>
          <xm:sqref>BB11</xm:sqref>
        </x14:dataValidation>
        <x14:dataValidation type="list">
          <x14:formula1>
            <xm:f>'✕「選択」シート'!$BK$3:$BK$7</xm:f>
          </x14:formula1>
          <xm:sqref>T39</xm:sqref>
        </x14:dataValidation>
        <x14:dataValidation type="list">
          <x14:formula1>
            <xm:f>'✕「選択」シート'!$C$11:$C$16</xm:f>
          </x14:formula1>
          <xm:sqref>BA7:BB7</xm:sqref>
        </x14:dataValidation>
        <x14:dataValidation type="list">
          <x14:formula1>
            <xm:f>'✕「選択」シート'!$BB$3:$BB$7</xm:f>
          </x14:formula1>
          <xm:sqref>BE7:BF7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66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157" ht="15" customHeight="1" x14ac:dyDescent="0.15">
      <c r="A2" s="295" t="s">
        <v>254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</row>
    <row r="3" spans="1:157" ht="15" customHeight="1" x14ac:dyDescent="0.15">
      <c r="A3" s="241" t="s">
        <v>67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</row>
    <row r="4" spans="1:157" ht="15" customHeight="1" x14ac:dyDescent="0.15">
      <c r="A4" s="241" t="s">
        <v>122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39"/>
      <c r="CC4" s="239"/>
      <c r="CD4" s="239"/>
      <c r="CE4" s="239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</row>
    <row r="5" spans="1:157" ht="15" customHeight="1" x14ac:dyDescent="0.15">
      <c r="A5" s="201" t="s">
        <v>134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80"/>
      <c r="CC5" s="80"/>
      <c r="CD5" s="80"/>
      <c r="CE5" s="80"/>
      <c r="CF5" s="80"/>
      <c r="CG5" s="80"/>
      <c r="CH5" s="80"/>
      <c r="CI5" s="80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</row>
    <row r="6" spans="1:157" ht="15" customHeight="1" x14ac:dyDescent="0.15">
      <c r="A6" s="242" t="s">
        <v>174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80"/>
      <c r="CC6" s="80"/>
      <c r="CD6" s="80"/>
      <c r="CE6" s="80"/>
      <c r="CF6" s="80"/>
      <c r="CG6" s="80"/>
      <c r="CH6" s="80"/>
      <c r="CI6" s="80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25"/>
      <c r="EX6" s="25"/>
      <c r="EY6" s="25"/>
      <c r="EZ6" s="25"/>
      <c r="FA6" s="25"/>
    </row>
    <row r="7" spans="1:157" ht="15" customHeight="1" x14ac:dyDescent="0.15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80"/>
      <c r="CC7" s="80"/>
      <c r="CD7" s="80"/>
      <c r="CE7" s="80"/>
      <c r="CF7" s="80"/>
      <c r="CG7" s="80"/>
      <c r="CH7" s="80"/>
      <c r="CI7" s="80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24"/>
      <c r="EX7" s="24"/>
      <c r="EY7" s="24"/>
      <c r="EZ7" s="24"/>
      <c r="FA7" s="24"/>
    </row>
    <row r="8" spans="1:157" ht="15" customHeight="1" x14ac:dyDescent="0.15">
      <c r="A8" s="296" t="s">
        <v>177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80"/>
      <c r="CC8" s="80"/>
      <c r="CD8" s="80"/>
      <c r="CE8" s="80"/>
      <c r="CF8" s="80"/>
      <c r="CG8" s="80"/>
      <c r="CH8" s="80"/>
      <c r="CI8" s="80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24"/>
      <c r="EX8" s="24"/>
      <c r="EY8" s="24"/>
      <c r="EZ8" s="24"/>
      <c r="FA8" s="24"/>
    </row>
    <row r="9" spans="1:157" ht="15" customHeight="1" x14ac:dyDescent="0.15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80"/>
      <c r="CC9" s="80"/>
      <c r="CD9" s="80"/>
      <c r="CE9" s="80"/>
      <c r="CF9" s="80"/>
      <c r="CG9" s="80"/>
      <c r="CH9" s="80"/>
      <c r="CI9" s="80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</row>
    <row r="10" spans="1:157" ht="15" customHeight="1" x14ac:dyDescent="0.15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80"/>
      <c r="CC10" s="80"/>
      <c r="CD10" s="80"/>
      <c r="CE10" s="80"/>
      <c r="CF10" s="80"/>
      <c r="CG10" s="80"/>
      <c r="CH10" s="80"/>
      <c r="CI10" s="80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</row>
    <row r="11" spans="1:157" ht="15" customHeight="1" x14ac:dyDescent="0.15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300" t="str">
        <f>IF(●申請書表紙!$V$27="","",●申請書表紙!$V$27)</f>
        <v/>
      </c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294"/>
      <c r="AN11" s="294"/>
      <c r="AO11" s="294"/>
      <c r="AP11" s="294"/>
      <c r="AQ11" s="294"/>
      <c r="AR11" s="294"/>
      <c r="AS11" s="294"/>
      <c r="AT11" s="294"/>
      <c r="AU11" s="300" t="str">
        <f>IF(●申請書表紙!$K$25="","",●申請書表紙!$K$25)</f>
        <v/>
      </c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80"/>
      <c r="CC11" s="80"/>
      <c r="CD11" s="80"/>
      <c r="CE11" s="80"/>
      <c r="CF11" s="80"/>
      <c r="CG11" s="80"/>
      <c r="CH11" s="80"/>
      <c r="CI11" s="80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</row>
    <row r="12" spans="1:157" ht="15" customHeight="1" x14ac:dyDescent="0.15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294"/>
      <c r="AN12" s="294"/>
      <c r="AO12" s="294"/>
      <c r="AP12" s="294"/>
      <c r="AQ12" s="294"/>
      <c r="AR12" s="294"/>
      <c r="AS12" s="294"/>
      <c r="AT12" s="294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80"/>
      <c r="CC12" s="80"/>
      <c r="CD12" s="80"/>
      <c r="CE12" s="80"/>
      <c r="CF12" s="80"/>
      <c r="CG12" s="80"/>
      <c r="CH12" s="80"/>
      <c r="CI12" s="80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</row>
    <row r="13" spans="1:157" ht="15" customHeight="1" x14ac:dyDescent="0.15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294"/>
      <c r="AN13" s="294"/>
      <c r="AO13" s="294"/>
      <c r="AP13" s="294"/>
      <c r="AQ13" s="294"/>
      <c r="AR13" s="294"/>
      <c r="AS13" s="294"/>
      <c r="AT13" s="294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80"/>
      <c r="CC13" s="80"/>
      <c r="CD13" s="80"/>
      <c r="CE13" s="80"/>
      <c r="CF13" s="80"/>
      <c r="CG13" s="80"/>
      <c r="CH13" s="80"/>
      <c r="CI13" s="80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</row>
    <row r="14" spans="1:157" ht="15" customHeight="1" x14ac:dyDescent="0.15">
      <c r="A14" s="294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294"/>
      <c r="AN14" s="294"/>
      <c r="AO14" s="294"/>
      <c r="AP14" s="294"/>
      <c r="AQ14" s="294"/>
      <c r="AR14" s="294"/>
      <c r="AS14" s="294"/>
      <c r="AT14" s="294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80"/>
      <c r="CC14" s="80"/>
      <c r="CD14" s="80"/>
      <c r="CE14" s="80"/>
      <c r="CF14" s="80"/>
      <c r="CG14" s="80"/>
      <c r="CH14" s="80"/>
      <c r="CI14" s="80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</row>
    <row r="15" spans="1:157" ht="15" customHeight="1" x14ac:dyDescent="0.15">
      <c r="A15" s="294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294"/>
      <c r="AN15" s="294"/>
      <c r="AO15" s="294"/>
      <c r="AP15" s="294"/>
      <c r="AQ15" s="294"/>
      <c r="AR15" s="294"/>
      <c r="AS15" s="294"/>
      <c r="AT15" s="294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80"/>
      <c r="CC15" s="80"/>
      <c r="CD15" s="80"/>
      <c r="CE15" s="80"/>
      <c r="CF15" s="80"/>
      <c r="CG15" s="80"/>
      <c r="CH15" s="80"/>
      <c r="CI15" s="80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</row>
    <row r="16" spans="1:157" ht="15" customHeight="1" x14ac:dyDescent="0.15">
      <c r="A16" s="294"/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294"/>
      <c r="AN16" s="294"/>
      <c r="AO16" s="294"/>
      <c r="AP16" s="294"/>
      <c r="AQ16" s="294"/>
      <c r="AR16" s="294"/>
      <c r="AS16" s="294"/>
      <c r="AT16" s="294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80"/>
      <c r="CC16" s="80"/>
      <c r="CD16" s="80"/>
      <c r="CE16" s="80"/>
      <c r="CF16" s="80"/>
      <c r="CG16" s="80"/>
      <c r="CH16" s="80"/>
      <c r="CI16" s="80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</row>
    <row r="17" spans="1:159" ht="15" customHeight="1" x14ac:dyDescent="0.15">
      <c r="A17" s="294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294"/>
      <c r="AN17" s="294"/>
      <c r="AO17" s="294"/>
      <c r="AP17" s="294"/>
      <c r="AQ17" s="294"/>
      <c r="AR17" s="294"/>
      <c r="AS17" s="294"/>
      <c r="AT17" s="294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80"/>
      <c r="CC17" s="80"/>
      <c r="CD17" s="80"/>
      <c r="CE17" s="80"/>
      <c r="CF17" s="80"/>
      <c r="CG17" s="80"/>
      <c r="CH17" s="80"/>
      <c r="CI17" s="80"/>
      <c r="CJ17" s="82" t="s">
        <v>137</v>
      </c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</row>
    <row r="18" spans="1:159" s="26" customFormat="1" ht="15" customHeight="1" x14ac:dyDescent="0.15">
      <c r="A18" s="298"/>
      <c r="B18" s="298"/>
      <c r="C18" s="298" t="s">
        <v>30</v>
      </c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9" t="str">
        <f>IF(●申請書表紙!$Q$27="","",●申請書表紙!$Q$27)</f>
        <v>市道</v>
      </c>
      <c r="O18" s="299"/>
      <c r="P18" s="299"/>
      <c r="Q18" s="299"/>
      <c r="R18" s="299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294" t="str">
        <f>IF(●申請書表紙!$AU$27="","",●申請書表紙!$AU$27)</f>
        <v>線</v>
      </c>
      <c r="AN18" s="294"/>
      <c r="AO18" s="294"/>
      <c r="AP18" s="294" t="s">
        <v>135</v>
      </c>
      <c r="AQ18" s="294"/>
      <c r="AR18" s="294"/>
      <c r="AS18" s="294"/>
      <c r="AT18" s="294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1"/>
      <c r="BW18" s="301"/>
      <c r="BX18" s="301"/>
      <c r="BY18" s="301"/>
      <c r="BZ18" s="301"/>
      <c r="CA18" s="301"/>
      <c r="CB18" s="80"/>
      <c r="CC18" s="80"/>
      <c r="CD18" s="80"/>
      <c r="CE18" s="80"/>
      <c r="CF18" s="80"/>
      <c r="CG18" s="80"/>
      <c r="CH18" s="80"/>
      <c r="CI18" s="80"/>
      <c r="CJ18" s="82" t="s">
        <v>267</v>
      </c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</row>
    <row r="19" spans="1:159" ht="15" customHeight="1" x14ac:dyDescent="0.1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97" t="str">
        <f>IF($S$11="","（↑申請書表紙の市道名と同じ）","")</f>
        <v>（↑申請書表紙の市道名と同じ）</v>
      </c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 t="str">
        <f>IF($AU$11="","（↑申請書表紙の「施工目的」欄と同じ）","")</f>
        <v>（↑申請書表紙の「施工目的」欄と同じ）</v>
      </c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7"/>
      <c r="BM19" s="297"/>
      <c r="BN19" s="297"/>
      <c r="BO19" s="297"/>
      <c r="BP19" s="297"/>
      <c r="BQ19" s="297"/>
      <c r="BR19" s="297"/>
      <c r="BS19" s="297"/>
      <c r="BT19" s="297"/>
      <c r="BU19" s="297"/>
      <c r="BV19" s="297"/>
      <c r="BW19" s="297"/>
      <c r="BX19" s="297"/>
      <c r="BY19" s="297"/>
      <c r="BZ19" s="297"/>
      <c r="CA19" s="297"/>
      <c r="CB19" s="80"/>
      <c r="CC19" s="80"/>
      <c r="CD19" s="80"/>
      <c r="CE19" s="80"/>
      <c r="CF19" s="80"/>
      <c r="CG19" s="80"/>
      <c r="CH19" s="80"/>
      <c r="CI19" s="80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</row>
    <row r="20" spans="1:159" ht="15" customHeight="1" x14ac:dyDescent="0.15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80"/>
      <c r="CC20" s="80"/>
      <c r="CD20" s="80"/>
      <c r="CE20" s="80"/>
      <c r="CF20" s="80"/>
      <c r="CG20" s="80"/>
      <c r="CH20" s="80"/>
      <c r="CI20" s="80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</row>
    <row r="21" spans="1:159" ht="15" customHeight="1" x14ac:dyDescent="0.15">
      <c r="A21" s="287" t="s">
        <v>136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80"/>
      <c r="CC21" s="80"/>
      <c r="CD21" s="80"/>
      <c r="CE21" s="80"/>
      <c r="CF21" s="80"/>
      <c r="CG21" s="80"/>
      <c r="CH21" s="80"/>
      <c r="CI21" s="80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</row>
    <row r="22" spans="1:159" ht="15" customHeight="1" x14ac:dyDescent="0.15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</row>
    <row r="23" spans="1:159" ht="15" customHeight="1" x14ac:dyDescent="0.1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80"/>
      <c r="CC23" s="80"/>
      <c r="CD23" s="80"/>
      <c r="CE23" s="80"/>
      <c r="CF23" s="80"/>
      <c r="CG23" s="80"/>
      <c r="CH23" s="80"/>
      <c r="CI23" s="80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</row>
    <row r="24" spans="1:159" ht="15" customHeight="1" x14ac:dyDescent="0.15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80"/>
      <c r="CC24" s="80"/>
      <c r="CD24" s="80"/>
      <c r="CE24" s="80"/>
      <c r="CF24" s="80"/>
      <c r="CG24" s="80"/>
      <c r="CH24" s="80"/>
      <c r="CI24" s="80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</row>
    <row r="25" spans="1:159" s="2" customFormat="1" ht="15" customHeight="1" x14ac:dyDescent="0.15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80"/>
      <c r="CC25" s="80"/>
      <c r="CD25" s="80"/>
      <c r="CE25" s="80"/>
      <c r="CF25" s="80"/>
      <c r="CG25" s="80"/>
      <c r="CH25" s="80"/>
      <c r="CI25" s="80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</row>
    <row r="26" spans="1:159" s="2" customFormat="1" ht="15" customHeight="1" x14ac:dyDescent="0.15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80"/>
      <c r="CC26" s="80"/>
      <c r="CD26" s="80"/>
      <c r="CE26" s="80"/>
      <c r="CF26" s="80"/>
      <c r="CG26" s="80"/>
      <c r="CH26" s="80"/>
      <c r="CI26" s="80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</row>
    <row r="27" spans="1:159" s="2" customFormat="1" ht="15" customHeight="1" x14ac:dyDescent="0.15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80"/>
      <c r="CC27" s="80"/>
      <c r="CD27" s="80"/>
      <c r="CE27" s="80"/>
      <c r="CF27" s="80"/>
      <c r="CG27" s="80"/>
      <c r="CH27" s="80"/>
      <c r="CI27" s="80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25"/>
      <c r="EX27" s="25"/>
      <c r="EY27" s="25"/>
      <c r="EZ27" s="25"/>
      <c r="FA27" s="25"/>
      <c r="FB27" s="25"/>
      <c r="FC27" s="25"/>
    </row>
    <row r="28" spans="1:159" s="2" customFormat="1" ht="15" customHeight="1" x14ac:dyDescent="0.15">
      <c r="A28" s="198" t="str">
        <f>IF(●申請書表紙!$AO$12="","",●申請書表紙!$AO$12)</f>
        <v>令和</v>
      </c>
      <c r="B28" s="198"/>
      <c r="C28" s="198"/>
      <c r="D28" s="198"/>
      <c r="E28" s="198"/>
      <c r="F28" s="198"/>
      <c r="G28" s="288" t="str">
        <f>IF(●申請書表紙!$AU$12="","",●申請書表紙!$AU$12)</f>
        <v/>
      </c>
      <c r="H28" s="288"/>
      <c r="I28" s="288"/>
      <c r="J28" s="288"/>
      <c r="K28" s="288"/>
      <c r="L28" s="288"/>
      <c r="M28" s="288"/>
      <c r="N28" s="197" t="str">
        <f>IF(●申請書表紙!$BB$12="","",●申請書表紙!$BB$12)</f>
        <v>年</v>
      </c>
      <c r="O28" s="197"/>
      <c r="P28" s="197"/>
      <c r="Q28" s="197"/>
      <c r="R28" s="288" t="str">
        <f>IF(●申請書表紙!$BF$12="","",●申請書表紙!$BF$12)</f>
        <v/>
      </c>
      <c r="S28" s="288"/>
      <c r="T28" s="288"/>
      <c r="U28" s="288"/>
      <c r="V28" s="288"/>
      <c r="W28" s="288"/>
      <c r="X28" s="288"/>
      <c r="Y28" s="197" t="str">
        <f>IF(●申請書表紙!$BM$12="","",●申請書表紙!$BM$12)</f>
        <v>月</v>
      </c>
      <c r="Z28" s="197"/>
      <c r="AA28" s="197"/>
      <c r="AB28" s="197"/>
      <c r="AC28" s="288" t="str">
        <f>IF(●申請書表紙!$BQ$12="","",●申請書表紙!$BQ$12)</f>
        <v/>
      </c>
      <c r="AD28" s="288"/>
      <c r="AE28" s="288"/>
      <c r="AF28" s="288"/>
      <c r="AG28" s="288"/>
      <c r="AH28" s="288"/>
      <c r="AI28" s="288"/>
      <c r="AJ28" s="197" t="str">
        <f>IF(●申請書表紙!$BX$12="","",●申請書表紙!$BX$12)</f>
        <v>日</v>
      </c>
      <c r="AK28" s="197"/>
      <c r="AL28" s="197"/>
      <c r="AM28" s="19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80"/>
      <c r="CC28" s="80"/>
      <c r="CD28" s="80"/>
      <c r="CE28" s="80"/>
      <c r="CF28" s="80"/>
      <c r="CG28" s="80"/>
      <c r="CH28" s="80"/>
      <c r="CI28" s="80"/>
      <c r="CJ28" s="82" t="s">
        <v>138</v>
      </c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</row>
    <row r="29" spans="1:159" s="2" customFormat="1" ht="15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0"/>
      <c r="CC29" s="80"/>
      <c r="CD29" s="80"/>
      <c r="CE29" s="80"/>
      <c r="CF29" s="80"/>
      <c r="CG29" s="80"/>
      <c r="CH29" s="80"/>
      <c r="CI29" s="80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</row>
    <row r="30" spans="1:159" s="2" customFormat="1" ht="15" customHeight="1" x14ac:dyDescent="0.15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80"/>
      <c r="CC30" s="80"/>
      <c r="CD30" s="80"/>
      <c r="CE30" s="80"/>
      <c r="CF30" s="80"/>
      <c r="CG30" s="80"/>
      <c r="CH30" s="80"/>
      <c r="CI30" s="80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</row>
    <row r="31" spans="1:159" s="2" customFormat="1" ht="15" customHeight="1" x14ac:dyDescent="0.15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80"/>
      <c r="CC31" s="80"/>
      <c r="CD31" s="80"/>
      <c r="CE31" s="80"/>
      <c r="CF31" s="80"/>
      <c r="CG31" s="80"/>
      <c r="CH31" s="80"/>
      <c r="CI31" s="80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</row>
    <row r="32" spans="1:159" s="2" customFormat="1" ht="15" customHeight="1" x14ac:dyDescent="0.1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80"/>
      <c r="CC32" s="80"/>
      <c r="CD32" s="80"/>
      <c r="CE32" s="80"/>
      <c r="CF32" s="80"/>
      <c r="CG32" s="80"/>
      <c r="CH32" s="80"/>
      <c r="CI32" s="80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</row>
    <row r="33" spans="1:202" s="2" customFormat="1" ht="15" customHeight="1" x14ac:dyDescent="0.15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80"/>
      <c r="CC33" s="80"/>
      <c r="CD33" s="80"/>
      <c r="CE33" s="80"/>
      <c r="CF33" s="80"/>
      <c r="CG33" s="80"/>
      <c r="CH33" s="80"/>
      <c r="CI33" s="80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</row>
    <row r="34" spans="1:202" s="2" customFormat="1" ht="15" customHeight="1" x14ac:dyDescent="0.15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80"/>
      <c r="CC34" s="80"/>
      <c r="CD34" s="80"/>
      <c r="CE34" s="80"/>
      <c r="CF34" s="80"/>
      <c r="CG34" s="80"/>
      <c r="CH34" s="80"/>
      <c r="CI34" s="80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</row>
    <row r="35" spans="1:202" s="2" customFormat="1" ht="15" customHeight="1" x14ac:dyDescent="0.15">
      <c r="A35" s="286" t="str">
        <f>IF(●申請書表紙!$A$12="","",●申請書表紙!$A$12)</f>
        <v>道路管理者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80"/>
      <c r="CC35" s="80"/>
      <c r="CD35" s="80"/>
      <c r="CE35" s="80"/>
      <c r="CF35" s="80"/>
      <c r="CG35" s="80"/>
      <c r="CH35" s="80"/>
      <c r="CI35" s="80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</row>
    <row r="36" spans="1:202" s="2" customFormat="1" ht="15" customHeight="1" x14ac:dyDescent="0.15">
      <c r="A36" s="286"/>
      <c r="B36" s="286"/>
      <c r="C36" s="286" t="str">
        <f>IF(●申請書表紙!$C$13="","",●申請書表紙!$C$13)</f>
        <v>三田市長</v>
      </c>
      <c r="D36" s="286"/>
      <c r="E36" s="286"/>
      <c r="F36" s="286"/>
      <c r="G36" s="286"/>
      <c r="H36" s="286"/>
      <c r="I36" s="286"/>
      <c r="J36" s="286"/>
      <c r="K36" s="286"/>
      <c r="L36" s="286"/>
      <c r="M36" s="286" t="str">
        <f>IF(●申請書表紙!$M$13="","",●申請書表紙!$M$13)</f>
        <v>あて</v>
      </c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 t="str">
        <f>IF(●申請書表紙!$Z$13="","",●申請書表紙!$Z$13)</f>
        <v/>
      </c>
      <c r="AA36" s="286"/>
      <c r="AB36" s="286"/>
      <c r="AC36" s="2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80"/>
      <c r="CC36" s="80"/>
      <c r="CD36" s="80"/>
      <c r="CE36" s="80"/>
      <c r="CF36" s="80"/>
      <c r="CG36" s="80"/>
      <c r="CH36" s="80"/>
      <c r="CI36" s="80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</row>
    <row r="37" spans="1:202" s="2" customFormat="1" ht="15" customHeight="1" x14ac:dyDescent="0.15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80"/>
      <c r="CC37" s="80"/>
      <c r="CD37" s="80"/>
      <c r="CE37" s="80"/>
      <c r="CF37" s="80"/>
      <c r="CG37" s="80"/>
      <c r="CH37" s="80"/>
      <c r="CI37" s="80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</row>
    <row r="38" spans="1:202" s="2" customFormat="1" ht="15" customHeight="1" x14ac:dyDescent="0.15">
      <c r="A38" s="286"/>
      <c r="B38" s="286"/>
      <c r="C38" s="302" t="str">
        <f>IF(●申請書表紙!$C$14="","",●申請書表紙!$C$14)</f>
        <v/>
      </c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286"/>
      <c r="AA38" s="286"/>
      <c r="AB38" s="286"/>
      <c r="AC38" s="2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80"/>
      <c r="CC38" s="80"/>
      <c r="CD38" s="80"/>
      <c r="CE38" s="80"/>
      <c r="CF38" s="80"/>
      <c r="CG38" s="80"/>
      <c r="CH38" s="80"/>
      <c r="CI38" s="80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</row>
    <row r="39" spans="1:202" s="2" customFormat="1" ht="15" customHeight="1" x14ac:dyDescent="0.1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80"/>
      <c r="CC39" s="80"/>
      <c r="CD39" s="80"/>
      <c r="CE39" s="80"/>
      <c r="CF39" s="80"/>
      <c r="CG39" s="80"/>
      <c r="CH39" s="80"/>
      <c r="CI39" s="80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</row>
    <row r="40" spans="1:202" s="2" customFormat="1" ht="15" customHeight="1" x14ac:dyDescent="0.1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80"/>
      <c r="CC40" s="80"/>
      <c r="CD40" s="80"/>
      <c r="CE40" s="80"/>
      <c r="CF40" s="80"/>
      <c r="CG40" s="80"/>
      <c r="CH40" s="80"/>
      <c r="CI40" s="80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</row>
    <row r="41" spans="1:202" s="2" customFormat="1" ht="15" customHeight="1" x14ac:dyDescent="0.15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80"/>
      <c r="CC41" s="80"/>
      <c r="CD41" s="80"/>
      <c r="CE41" s="80"/>
      <c r="CF41" s="80"/>
      <c r="CG41" s="80"/>
      <c r="CH41" s="80"/>
      <c r="CI41" s="80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</row>
    <row r="42" spans="1:202" s="2" customFormat="1" ht="15" customHeight="1" x14ac:dyDescent="0.15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80"/>
      <c r="CC42" s="80"/>
      <c r="CD42" s="80"/>
      <c r="CE42" s="80"/>
      <c r="CF42" s="80"/>
      <c r="CG42" s="80"/>
      <c r="CH42" s="80"/>
      <c r="CI42" s="80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</row>
    <row r="43" spans="1:202" s="2" customFormat="1" ht="15" customHeight="1" x14ac:dyDescent="0.1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92" t="str">
        <f>IF(●申請書表紙!$AO$14="","",●申請書表紙!$AO$14)</f>
        <v>〒</v>
      </c>
      <c r="AP43" s="292"/>
      <c r="AQ43" s="292"/>
      <c r="AR43" s="291" t="str">
        <f>IF(●申請書表紙!$AR$14="","",●申請書表紙!$AR$14)</f>
        <v/>
      </c>
      <c r="AS43" s="291"/>
      <c r="AT43" s="291"/>
      <c r="AU43" s="291"/>
      <c r="AV43" s="291"/>
      <c r="AW43" s="293" t="str">
        <f>IF(●申請書表紙!$AW$14="","",●申請書表紙!$AW$14)</f>
        <v>－</v>
      </c>
      <c r="AX43" s="293"/>
      <c r="AY43" s="293"/>
      <c r="AZ43" s="291" t="str">
        <f>IF(●申請書表紙!$AZ$14="","",●申請書表紙!$AZ$14)</f>
        <v/>
      </c>
      <c r="BA43" s="291"/>
      <c r="BB43" s="291"/>
      <c r="BC43" s="291"/>
      <c r="BD43" s="291"/>
      <c r="BE43" s="291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80"/>
      <c r="CC43" s="80"/>
      <c r="CD43" s="80"/>
      <c r="CE43" s="80"/>
      <c r="CF43" s="80"/>
      <c r="CG43" s="80"/>
      <c r="CH43" s="80"/>
      <c r="CI43" s="80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</row>
    <row r="44" spans="1:202" s="2" customFormat="1" ht="15" customHeight="1" x14ac:dyDescent="0.1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0"/>
      <c r="BC44" s="290"/>
      <c r="BD44" s="290"/>
      <c r="BE44" s="290"/>
      <c r="BF44" s="290"/>
      <c r="BG44" s="290"/>
      <c r="BH44" s="290"/>
      <c r="BI44" s="290"/>
      <c r="BJ44" s="290"/>
      <c r="BK44" s="290"/>
      <c r="BL44" s="290"/>
      <c r="BM44" s="290"/>
      <c r="BN44" s="290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80"/>
      <c r="CC44" s="80"/>
      <c r="CD44" s="80"/>
      <c r="CE44" s="80"/>
      <c r="CF44" s="80"/>
      <c r="CG44" s="80"/>
      <c r="CH44" s="80"/>
      <c r="CI44" s="80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</row>
    <row r="45" spans="1:202" s="14" customFormat="1" ht="15" customHeight="1" x14ac:dyDescent="0.1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 t="str">
        <f>IF(●申請書表紙!$AD$15="","",●申請書表紙!$AD$15)</f>
        <v>住　所</v>
      </c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5" t="str">
        <f>IF(●申請書表紙!$AO$15="","",●申請書表紙!$AO$15)</f>
        <v/>
      </c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85"/>
      <c r="BL45" s="285"/>
      <c r="BM45" s="285"/>
      <c r="BN45" s="285"/>
      <c r="BO45" s="285"/>
      <c r="BP45" s="285"/>
      <c r="BQ45" s="285"/>
      <c r="BR45" s="285"/>
      <c r="BS45" s="285"/>
      <c r="BT45" s="285"/>
      <c r="BU45" s="285"/>
      <c r="BV45" s="285"/>
      <c r="BW45" s="285"/>
      <c r="BX45" s="285"/>
      <c r="BY45" s="285"/>
      <c r="BZ45" s="285"/>
      <c r="CA45" s="285"/>
      <c r="CB45" s="80"/>
      <c r="CC45" s="80"/>
      <c r="CD45" s="80"/>
      <c r="CE45" s="80"/>
      <c r="CF45" s="80"/>
      <c r="CG45" s="80"/>
      <c r="CH45" s="80"/>
      <c r="CI45" s="80"/>
      <c r="CJ45" s="82" t="s">
        <v>209</v>
      </c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</row>
    <row r="46" spans="1:202" s="14" customFormat="1" ht="15" customHeight="1" x14ac:dyDescent="0.1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80"/>
      <c r="CC46" s="80"/>
      <c r="CD46" s="80"/>
      <c r="CE46" s="80"/>
      <c r="CF46" s="80"/>
      <c r="CG46" s="80"/>
      <c r="CH46" s="80"/>
      <c r="CI46" s="80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</row>
    <row r="47" spans="1:202" s="14" customFormat="1" ht="15" customHeight="1" x14ac:dyDescent="0.1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85" t="str">
        <f>IF(●申請書表紙!$AQ$16="","",●申請書表紙!$AQ$16)</f>
        <v/>
      </c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  <c r="BP47" s="285"/>
      <c r="BQ47" s="285"/>
      <c r="BR47" s="285"/>
      <c r="BS47" s="285"/>
      <c r="BT47" s="285"/>
      <c r="BU47" s="285"/>
      <c r="BV47" s="285"/>
      <c r="BW47" s="285"/>
      <c r="BX47" s="285"/>
      <c r="BY47" s="285"/>
      <c r="BZ47" s="285"/>
      <c r="CA47" s="285"/>
      <c r="CB47" s="80"/>
      <c r="CC47" s="80"/>
      <c r="CD47" s="80"/>
      <c r="CE47" s="80"/>
      <c r="CF47" s="80"/>
      <c r="CG47" s="80"/>
      <c r="CH47" s="80"/>
      <c r="CI47" s="80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</row>
    <row r="48" spans="1:202" s="14" customFormat="1" ht="15" customHeight="1" x14ac:dyDescent="0.1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0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80"/>
      <c r="CC48" s="80"/>
      <c r="CD48" s="80"/>
      <c r="CE48" s="80"/>
      <c r="CF48" s="80"/>
      <c r="CG48" s="80"/>
      <c r="CH48" s="80"/>
      <c r="CI48" s="80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</row>
    <row r="49" spans="1:209" s="14" customFormat="1" ht="15" customHeight="1" x14ac:dyDescent="0.1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80"/>
      <c r="CC49" s="80"/>
      <c r="CD49" s="80"/>
      <c r="CE49" s="80"/>
      <c r="CF49" s="80"/>
      <c r="CG49" s="80"/>
      <c r="CH49" s="80"/>
      <c r="CI49" s="80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</row>
    <row r="50" spans="1:209" s="13" customFormat="1" ht="15" customHeight="1" x14ac:dyDescent="0.1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 t="str">
        <f>IF(●申請書表紙!$AD$17="","",●申請書表紙!$AD$17)</f>
        <v>氏　名</v>
      </c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5" t="str">
        <f>IF(●申請書表紙!$AO$17="","",●申請書表紙!$AO$17)</f>
        <v/>
      </c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85"/>
      <c r="BU50" s="285"/>
      <c r="BV50" s="285"/>
      <c r="BW50" s="285"/>
      <c r="BX50" s="285"/>
      <c r="BY50" s="285"/>
      <c r="BZ50" s="285"/>
      <c r="CA50" s="285"/>
      <c r="CB50" s="80"/>
      <c r="CC50" s="80"/>
      <c r="CD50" s="80"/>
      <c r="CE50" s="80"/>
      <c r="CF50" s="80"/>
      <c r="CG50" s="80"/>
      <c r="CH50" s="80"/>
      <c r="CI50" s="80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19"/>
      <c r="GV50" s="19"/>
      <c r="GW50" s="19"/>
      <c r="GX50" s="19"/>
      <c r="GY50" s="19"/>
      <c r="GZ50" s="19"/>
      <c r="HA50" s="19"/>
    </row>
    <row r="51" spans="1:209" s="13" customFormat="1" ht="15" customHeight="1" x14ac:dyDescent="0.1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80"/>
      <c r="CC51" s="80"/>
      <c r="CD51" s="80"/>
      <c r="CE51" s="80"/>
      <c r="CF51" s="80"/>
      <c r="CG51" s="80"/>
      <c r="CH51" s="80"/>
      <c r="CI51" s="80"/>
      <c r="CJ51" s="99" t="s">
        <v>210</v>
      </c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19"/>
      <c r="GV51" s="19"/>
      <c r="GW51" s="19"/>
      <c r="GX51" s="19"/>
      <c r="GY51" s="19"/>
      <c r="GZ51" s="19"/>
      <c r="HA51" s="19"/>
    </row>
    <row r="52" spans="1:209" s="13" customFormat="1" ht="15" customHeight="1" x14ac:dyDescent="0.1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85" t="str">
        <f>IF(●申請書表紙!$AQ$18="","",●申請書表紙!$AQ$18)</f>
        <v/>
      </c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285"/>
      <c r="BC52" s="285"/>
      <c r="BD52" s="285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  <c r="BO52" s="285"/>
      <c r="BP52" s="285"/>
      <c r="BQ52" s="285"/>
      <c r="BR52" s="285"/>
      <c r="BS52" s="285"/>
      <c r="BT52" s="285"/>
      <c r="BU52" s="285"/>
      <c r="BV52" s="285"/>
      <c r="BW52" s="285"/>
      <c r="BX52" s="285"/>
      <c r="BY52" s="285"/>
      <c r="BZ52" s="285"/>
      <c r="CA52" s="285"/>
      <c r="CB52" s="80"/>
      <c r="CC52" s="80"/>
      <c r="CD52" s="80"/>
      <c r="CE52" s="80"/>
      <c r="CF52" s="80"/>
      <c r="CG52" s="80"/>
      <c r="CH52" s="80"/>
      <c r="CI52" s="80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19"/>
      <c r="GV52" s="19"/>
      <c r="GW52" s="19"/>
      <c r="GX52" s="19"/>
      <c r="GY52" s="19"/>
      <c r="GZ52" s="19"/>
      <c r="HA52" s="19"/>
    </row>
    <row r="53" spans="1:209" s="13" customFormat="1" ht="15" customHeight="1" x14ac:dyDescent="0.1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80"/>
      <c r="CC53" s="80"/>
      <c r="CD53" s="80"/>
      <c r="CE53" s="80"/>
      <c r="CF53" s="80"/>
      <c r="CG53" s="80"/>
      <c r="CH53" s="80"/>
      <c r="CI53" s="80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19"/>
      <c r="GV53" s="19"/>
      <c r="GW53" s="19"/>
      <c r="GX53" s="19"/>
      <c r="GY53" s="19"/>
      <c r="GZ53" s="19"/>
      <c r="HA53" s="19"/>
    </row>
    <row r="54" spans="1:209" s="13" customFormat="1" ht="15" customHeight="1" x14ac:dyDescent="0.1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85" t="str">
        <f>IF(●申請書表紙!$AQ$19="","",●申請書表紙!$AQ$19)</f>
        <v/>
      </c>
      <c r="AR54" s="285"/>
      <c r="AS54" s="285"/>
      <c r="AT54" s="285"/>
      <c r="AU54" s="285"/>
      <c r="AV54" s="285"/>
      <c r="AW54" s="285"/>
      <c r="AX54" s="285"/>
      <c r="AY54" s="285"/>
      <c r="AZ54" s="285"/>
      <c r="BA54" s="285"/>
      <c r="BB54" s="285"/>
      <c r="BC54" s="285"/>
      <c r="BD54" s="285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  <c r="BO54" s="285"/>
      <c r="BP54" s="285"/>
      <c r="BQ54" s="285"/>
      <c r="BR54" s="285"/>
      <c r="BS54" s="285"/>
      <c r="BT54" s="285"/>
      <c r="BU54" s="285"/>
      <c r="BV54" s="285"/>
      <c r="BW54" s="285"/>
      <c r="BX54" s="285"/>
      <c r="BY54" s="285"/>
      <c r="BZ54" s="285"/>
      <c r="CA54" s="285"/>
      <c r="CB54" s="80"/>
      <c r="CC54" s="80"/>
      <c r="CD54" s="80"/>
      <c r="CE54" s="80"/>
      <c r="CF54" s="80"/>
      <c r="CG54" s="80"/>
      <c r="CH54" s="80"/>
      <c r="CI54" s="80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</row>
    <row r="55" spans="1:209" s="13" customFormat="1" ht="15" customHeight="1" x14ac:dyDescent="0.1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80"/>
      <c r="CC55" s="80"/>
      <c r="CD55" s="80"/>
      <c r="CE55" s="80"/>
      <c r="CF55" s="80"/>
      <c r="CG55" s="80"/>
      <c r="CH55" s="80"/>
      <c r="CI55" s="80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</row>
    <row r="56" spans="1:209" ht="15" customHeight="1" x14ac:dyDescent="0.1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80"/>
      <c r="CC56" s="80"/>
      <c r="CD56" s="80"/>
      <c r="CE56" s="80"/>
      <c r="CF56" s="80"/>
      <c r="CG56" s="80"/>
      <c r="CH56" s="80"/>
      <c r="CI56" s="80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</row>
    <row r="57" spans="1:209" ht="15" customHeight="1" x14ac:dyDescent="0.1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7"/>
      <c r="BR57" s="287"/>
      <c r="BS57" s="287"/>
      <c r="BT57" s="287"/>
      <c r="BU57" s="287"/>
      <c r="BV57" s="287"/>
      <c r="BW57" s="287"/>
      <c r="BX57" s="287"/>
      <c r="BY57" s="287"/>
      <c r="BZ57" s="287"/>
      <c r="CA57" s="287"/>
      <c r="CB57" s="80"/>
      <c r="CC57" s="80"/>
      <c r="CD57" s="80"/>
      <c r="CE57" s="80"/>
      <c r="CF57" s="80"/>
      <c r="CG57" s="80"/>
      <c r="CH57" s="80"/>
      <c r="CI57" s="80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</row>
    <row r="58" spans="1:209" ht="15" customHeight="1" x14ac:dyDescent="0.15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  <c r="AW58" s="287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7"/>
      <c r="BV58" s="287"/>
      <c r="BW58" s="287"/>
      <c r="BX58" s="287"/>
      <c r="BY58" s="287"/>
      <c r="BZ58" s="287"/>
      <c r="CA58" s="287"/>
      <c r="CB58" s="80"/>
      <c r="CC58" s="80"/>
      <c r="CD58" s="80"/>
      <c r="CE58" s="80"/>
      <c r="CF58" s="80"/>
      <c r="CG58" s="80"/>
      <c r="CH58" s="80"/>
      <c r="CI58" s="80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</row>
    <row r="59" spans="1:209" ht="15" customHeight="1" x14ac:dyDescent="0.15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80"/>
      <c r="CC59" s="80"/>
      <c r="CD59" s="80"/>
      <c r="CE59" s="80"/>
      <c r="CF59" s="80"/>
      <c r="CG59" s="80"/>
      <c r="CH59" s="80"/>
      <c r="CI59" s="80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</row>
    <row r="60" spans="1:209" ht="15" customHeight="1" x14ac:dyDescent="0.15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80"/>
      <c r="CC60" s="80"/>
      <c r="CD60" s="80"/>
      <c r="CE60" s="80"/>
      <c r="CF60" s="80"/>
      <c r="CG60" s="80"/>
      <c r="CH60" s="80"/>
      <c r="CI60" s="80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</row>
    <row r="61" spans="1:209" ht="15" customHeight="1" x14ac:dyDescent="0.15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7"/>
      <c r="BK61" s="287"/>
      <c r="BL61" s="287"/>
      <c r="BM61" s="287"/>
      <c r="BN61" s="287"/>
      <c r="BO61" s="287"/>
      <c r="BP61" s="287"/>
      <c r="BQ61" s="287"/>
      <c r="BR61" s="287"/>
      <c r="BS61" s="287"/>
      <c r="BT61" s="287"/>
      <c r="BU61" s="287"/>
      <c r="BV61" s="287"/>
      <c r="BW61" s="287"/>
      <c r="BX61" s="287"/>
      <c r="BY61" s="287"/>
      <c r="BZ61" s="287"/>
      <c r="CA61" s="287"/>
      <c r="CB61" s="80"/>
      <c r="CC61" s="80"/>
      <c r="CD61" s="80"/>
      <c r="CE61" s="80"/>
      <c r="CF61" s="80"/>
      <c r="CG61" s="80"/>
      <c r="CH61" s="80"/>
      <c r="CI61" s="80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</row>
    <row r="62" spans="1:209" ht="15" customHeight="1" x14ac:dyDescent="0.15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287"/>
      <c r="BL62" s="287"/>
      <c r="BM62" s="287"/>
      <c r="BN62" s="287"/>
      <c r="BO62" s="287"/>
      <c r="BP62" s="287"/>
      <c r="BQ62" s="287"/>
      <c r="BR62" s="287"/>
      <c r="BS62" s="287"/>
      <c r="BT62" s="287"/>
      <c r="BU62" s="287"/>
      <c r="BV62" s="287"/>
      <c r="BW62" s="287"/>
      <c r="BX62" s="287"/>
      <c r="BY62" s="287"/>
      <c r="BZ62" s="287"/>
      <c r="CA62" s="287"/>
      <c r="CB62" s="80"/>
      <c r="CC62" s="80"/>
      <c r="CD62" s="80"/>
      <c r="CE62" s="80"/>
      <c r="CF62" s="80"/>
      <c r="CG62" s="80"/>
      <c r="CH62" s="80"/>
      <c r="CI62" s="80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</row>
    <row r="63" spans="1:209" ht="15" customHeight="1" x14ac:dyDescent="0.15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  <c r="BO63" s="287"/>
      <c r="BP63" s="287"/>
      <c r="BQ63" s="287"/>
      <c r="BR63" s="287"/>
      <c r="BS63" s="287"/>
      <c r="BT63" s="287"/>
      <c r="BU63" s="287"/>
      <c r="BV63" s="287"/>
      <c r="BW63" s="287"/>
      <c r="BX63" s="287"/>
      <c r="BY63" s="287"/>
      <c r="BZ63" s="287"/>
      <c r="CA63" s="287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</row>
    <row r="64" spans="1:209" ht="15" customHeight="1" x14ac:dyDescent="0.15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7"/>
      <c r="BV64" s="287"/>
      <c r="BW64" s="287"/>
      <c r="BX64" s="287"/>
      <c r="BY64" s="287"/>
      <c r="BZ64" s="287"/>
      <c r="CA64" s="287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</row>
    <row r="65" spans="1:152" ht="15" customHeight="1" x14ac:dyDescent="0.15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7"/>
      <c r="BC65" s="287"/>
      <c r="BD65" s="287"/>
      <c r="BE65" s="287"/>
      <c r="BF65" s="287"/>
      <c r="BG65" s="287"/>
      <c r="BH65" s="287"/>
      <c r="BI65" s="287"/>
      <c r="BJ65" s="287"/>
      <c r="BK65" s="287"/>
      <c r="BL65" s="287"/>
      <c r="BM65" s="287"/>
      <c r="BN65" s="287"/>
      <c r="BO65" s="287"/>
      <c r="BP65" s="287"/>
      <c r="BQ65" s="287"/>
      <c r="BR65" s="287"/>
      <c r="BS65" s="287"/>
      <c r="BT65" s="287"/>
      <c r="BU65" s="287"/>
      <c r="BV65" s="287"/>
      <c r="BW65" s="287"/>
      <c r="BX65" s="287"/>
      <c r="BY65" s="287"/>
      <c r="BZ65" s="287"/>
      <c r="CA65" s="287"/>
      <c r="CB65" s="80"/>
      <c r="CC65" s="80"/>
      <c r="CD65" s="80"/>
      <c r="CE65" s="80"/>
      <c r="CF65" s="80"/>
      <c r="CG65" s="80"/>
      <c r="CH65" s="80"/>
      <c r="CI65" s="80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</row>
    <row r="66" spans="1:15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</row>
  </sheetData>
  <mergeCells count="263">
    <mergeCell ref="B1:DI1"/>
    <mergeCell ref="DJ1:EV1"/>
    <mergeCell ref="CJ41:EV41"/>
    <mergeCell ref="A49:AC49"/>
    <mergeCell ref="A35:Y35"/>
    <mergeCell ref="AD35:CA35"/>
    <mergeCell ref="A42:CA42"/>
    <mergeCell ref="A39:CA39"/>
    <mergeCell ref="A40:CA40"/>
    <mergeCell ref="A41:CA41"/>
    <mergeCell ref="CB49:CI49"/>
    <mergeCell ref="CJ49:EV49"/>
    <mergeCell ref="CJ47:EV47"/>
    <mergeCell ref="CB47:CI47"/>
    <mergeCell ref="CB45:CI45"/>
    <mergeCell ref="CJ45:EV45"/>
    <mergeCell ref="Z36:AC37"/>
    <mergeCell ref="CB44:CI44"/>
    <mergeCell ref="CJ44:EV44"/>
    <mergeCell ref="CB46:CI46"/>
    <mergeCell ref="CJ46:EV46"/>
    <mergeCell ref="CB42:CI42"/>
    <mergeCell ref="CJ42:EV42"/>
    <mergeCell ref="CB43:CI43"/>
    <mergeCell ref="CJ43:EV43"/>
    <mergeCell ref="CB41:CI41"/>
    <mergeCell ref="CB39:CI39"/>
    <mergeCell ref="CB40:CI40"/>
    <mergeCell ref="A27:CA27"/>
    <mergeCell ref="A29:CA29"/>
    <mergeCell ref="A30:CA30"/>
    <mergeCell ref="A31:CA31"/>
    <mergeCell ref="A32:CA32"/>
    <mergeCell ref="A28:F28"/>
    <mergeCell ref="AJ28:AM28"/>
    <mergeCell ref="Y28:AB28"/>
    <mergeCell ref="N28:Q28"/>
    <mergeCell ref="CB35:CI35"/>
    <mergeCell ref="CB31:CI31"/>
    <mergeCell ref="AD37:CA37"/>
    <mergeCell ref="AD38:CA38"/>
    <mergeCell ref="CJ35:EV35"/>
    <mergeCell ref="CB36:CI36"/>
    <mergeCell ref="CB34:CI34"/>
    <mergeCell ref="CB33:CI33"/>
    <mergeCell ref="CB38:CI38"/>
    <mergeCell ref="CJ38:EV38"/>
    <mergeCell ref="CJ39:EV39"/>
    <mergeCell ref="CJ40:EV40"/>
    <mergeCell ref="A58:CA58"/>
    <mergeCell ref="CB37:CI37"/>
    <mergeCell ref="CJ37:EV37"/>
    <mergeCell ref="CJ36:EV36"/>
    <mergeCell ref="A50:AC50"/>
    <mergeCell ref="A51:AC51"/>
    <mergeCell ref="A52:AC52"/>
    <mergeCell ref="A53:AC53"/>
    <mergeCell ref="Z38:AC38"/>
    <mergeCell ref="BF43:CA43"/>
    <mergeCell ref="A46:AC46"/>
    <mergeCell ref="A47:AC47"/>
    <mergeCell ref="A48:AC48"/>
    <mergeCell ref="M36:Y37"/>
    <mergeCell ref="C38:Y38"/>
    <mergeCell ref="AD36:CA36"/>
    <mergeCell ref="A65:CA65"/>
    <mergeCell ref="CB62:CI62"/>
    <mergeCell ref="CJ62:EV62"/>
    <mergeCell ref="CB63:CI63"/>
    <mergeCell ref="CJ63:EV63"/>
    <mergeCell ref="A62:CA62"/>
    <mergeCell ref="A63:CA63"/>
    <mergeCell ref="A64:CA64"/>
    <mergeCell ref="A56:CA56"/>
    <mergeCell ref="A57:CA57"/>
    <mergeCell ref="A59:CA59"/>
    <mergeCell ref="A60:CA60"/>
    <mergeCell ref="A61:CA61"/>
    <mergeCell ref="CB59:CI59"/>
    <mergeCell ref="CJ59:EV59"/>
    <mergeCell ref="CB60:CI60"/>
    <mergeCell ref="CJ60:EV60"/>
    <mergeCell ref="CB58:CI58"/>
    <mergeCell ref="CJ58:EV58"/>
    <mergeCell ref="CB56:CI56"/>
    <mergeCell ref="CJ56:EV56"/>
    <mergeCell ref="CB57:CI57"/>
    <mergeCell ref="CJ57:EV57"/>
    <mergeCell ref="CB51:CI51"/>
    <mergeCell ref="CB53:CI53"/>
    <mergeCell ref="CB64:CI64"/>
    <mergeCell ref="CJ64:EV64"/>
    <mergeCell ref="CB65:CI65"/>
    <mergeCell ref="CJ65:EV65"/>
    <mergeCell ref="CJ33:EV33"/>
    <mergeCell ref="CJ34:EV34"/>
    <mergeCell ref="CB29:CI29"/>
    <mergeCell ref="CJ29:EV29"/>
    <mergeCell ref="CB30:CI30"/>
    <mergeCell ref="CJ30:EV30"/>
    <mergeCell ref="CB61:CI61"/>
    <mergeCell ref="CJ61:EV61"/>
    <mergeCell ref="CJ51:EV53"/>
    <mergeCell ref="CJ55:EV55"/>
    <mergeCell ref="CJ48:EV48"/>
    <mergeCell ref="CB50:CI50"/>
    <mergeCell ref="CB48:CI48"/>
    <mergeCell ref="CB54:CI54"/>
    <mergeCell ref="CJ54:EV54"/>
    <mergeCell ref="CB55:CI55"/>
    <mergeCell ref="CJ50:EV50"/>
    <mergeCell ref="CB52:CI52"/>
    <mergeCell ref="A24:CA24"/>
    <mergeCell ref="A25:CA25"/>
    <mergeCell ref="AM16:AT16"/>
    <mergeCell ref="A26:CA26"/>
    <mergeCell ref="CJ11:EV11"/>
    <mergeCell ref="A11:R11"/>
    <mergeCell ref="CB15:CI15"/>
    <mergeCell ref="CJ31:EV31"/>
    <mergeCell ref="CB32:CI32"/>
    <mergeCell ref="CJ32:EV32"/>
    <mergeCell ref="CB27:CI27"/>
    <mergeCell ref="CB28:CI28"/>
    <mergeCell ref="CJ24:EV24"/>
    <mergeCell ref="CB25:CI25"/>
    <mergeCell ref="CJ25:EV25"/>
    <mergeCell ref="CB26:CI26"/>
    <mergeCell ref="CJ26:EV26"/>
    <mergeCell ref="CJ23:EV23"/>
    <mergeCell ref="CB24:CI24"/>
    <mergeCell ref="CB23:CI23"/>
    <mergeCell ref="CJ27:EV27"/>
    <mergeCell ref="CJ28:EV28"/>
    <mergeCell ref="A16:R16"/>
    <mergeCell ref="A17:R17"/>
    <mergeCell ref="A23:CA23"/>
    <mergeCell ref="CB22:CI22"/>
    <mergeCell ref="CJ22:EV22"/>
    <mergeCell ref="A22:CA22"/>
    <mergeCell ref="CB21:CI21"/>
    <mergeCell ref="CJ21:EV21"/>
    <mergeCell ref="CB20:CI20"/>
    <mergeCell ref="CJ20:EV20"/>
    <mergeCell ref="CB18:CI18"/>
    <mergeCell ref="CJ18:EV18"/>
    <mergeCell ref="CB19:CI19"/>
    <mergeCell ref="CJ19:EV19"/>
    <mergeCell ref="S19:AT19"/>
    <mergeCell ref="A20:CA20"/>
    <mergeCell ref="A21:CA21"/>
    <mergeCell ref="A18:B18"/>
    <mergeCell ref="AU19:CA19"/>
    <mergeCell ref="C18:M18"/>
    <mergeCell ref="N18:R18"/>
    <mergeCell ref="A19:R19"/>
    <mergeCell ref="S11:AL18"/>
    <mergeCell ref="AM18:AO18"/>
    <mergeCell ref="AP18:AT18"/>
    <mergeCell ref="AU11:CA18"/>
    <mergeCell ref="CB16:CI16"/>
    <mergeCell ref="CJ16:EV16"/>
    <mergeCell ref="CB17:CI17"/>
    <mergeCell ref="CJ17:EV17"/>
    <mergeCell ref="A8:CA9"/>
    <mergeCell ref="AM15:AT15"/>
    <mergeCell ref="CB7:CI7"/>
    <mergeCell ref="CB14:CI14"/>
    <mergeCell ref="CJ14:EV14"/>
    <mergeCell ref="A12:R12"/>
    <mergeCell ref="A13:R13"/>
    <mergeCell ref="A14:R14"/>
    <mergeCell ref="A15:R15"/>
    <mergeCell ref="CJ10:EV10"/>
    <mergeCell ref="CB9:CI9"/>
    <mergeCell ref="CJ15:EV15"/>
    <mergeCell ref="CB13:CI13"/>
    <mergeCell ref="CJ13:EV13"/>
    <mergeCell ref="CB12:CI12"/>
    <mergeCell ref="CJ12:EV12"/>
    <mergeCell ref="AM17:AT17"/>
    <mergeCell ref="EJ2:EV2"/>
    <mergeCell ref="A4:CA4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CB4:CE4"/>
    <mergeCell ref="CF4:EV4"/>
    <mergeCell ref="A3:CA3"/>
    <mergeCell ref="DP2:DR2"/>
    <mergeCell ref="DS2:EI2"/>
    <mergeCell ref="A5:CA5"/>
    <mergeCell ref="CB5:CI5"/>
    <mergeCell ref="CJ5:EV5"/>
    <mergeCell ref="A7:CA7"/>
    <mergeCell ref="CJ7:EV7"/>
    <mergeCell ref="AM11:AT11"/>
    <mergeCell ref="AM12:AT12"/>
    <mergeCell ref="AM13:AT13"/>
    <mergeCell ref="AM14:AT14"/>
    <mergeCell ref="CJ9:EV9"/>
    <mergeCell ref="A10:CA10"/>
    <mergeCell ref="CB10:CI10"/>
    <mergeCell ref="CB11:CI11"/>
    <mergeCell ref="CJ8:EV8"/>
    <mergeCell ref="CB8:CI8"/>
    <mergeCell ref="A6:CA6"/>
    <mergeCell ref="CB6:CI6"/>
    <mergeCell ref="CJ6:EV6"/>
    <mergeCell ref="A55:CA55"/>
    <mergeCell ref="AD43:AN43"/>
    <mergeCell ref="AD44:AN44"/>
    <mergeCell ref="AD46:AN46"/>
    <mergeCell ref="AD51:AN51"/>
    <mergeCell ref="AO44:CA44"/>
    <mergeCell ref="AO46:CA46"/>
    <mergeCell ref="AD47:AP47"/>
    <mergeCell ref="AD52:AP52"/>
    <mergeCell ref="AD54:AP54"/>
    <mergeCell ref="AO51:CA51"/>
    <mergeCell ref="AD48:AP48"/>
    <mergeCell ref="AD49:AP49"/>
    <mergeCell ref="AQ48:CA48"/>
    <mergeCell ref="AQ49:CA49"/>
    <mergeCell ref="AD53:AP53"/>
    <mergeCell ref="AO50:CA50"/>
    <mergeCell ref="AZ43:BE43"/>
    <mergeCell ref="AO43:AQ43"/>
    <mergeCell ref="AR43:AV43"/>
    <mergeCell ref="AW43:AY43"/>
    <mergeCell ref="A54:AC54"/>
    <mergeCell ref="AO45:CA45"/>
    <mergeCell ref="AQ47:CA47"/>
    <mergeCell ref="AQ52:CA52"/>
    <mergeCell ref="AQ54:CA54"/>
    <mergeCell ref="AD50:AN50"/>
    <mergeCell ref="A43:AC43"/>
    <mergeCell ref="A44:AC44"/>
    <mergeCell ref="A45:AC45"/>
    <mergeCell ref="AN28:CA28"/>
    <mergeCell ref="AC28:AI28"/>
    <mergeCell ref="R28:X28"/>
    <mergeCell ref="G28:M28"/>
    <mergeCell ref="A33:CA33"/>
    <mergeCell ref="A34:CA34"/>
    <mergeCell ref="AD45:AN45"/>
    <mergeCell ref="Z35:AC35"/>
    <mergeCell ref="A36:B36"/>
    <mergeCell ref="C36:L37"/>
    <mergeCell ref="A37:B37"/>
    <mergeCell ref="A38:B38"/>
    <mergeCell ref="AQ53:CA53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'✕「選択」シート'!$C$3:$C$8</xm:f>
          </x14:formula1>
          <xm:sqref>A28:F28</xm:sqref>
        </x14:dataValidation>
        <x14:dataValidation type="list">
          <x14:formula1>
            <xm:f>'✕「選択」シート'!$G$3:$G$37</xm:f>
          </x14:formula1>
          <xm:sqref>G28</xm:sqref>
        </x14:dataValidation>
        <x14:dataValidation type="list">
          <x14:formula1>
            <xm:f>'✕「選択」シート'!$K$3:$K$15</xm:f>
          </x14:formula1>
          <xm:sqref>R28</xm:sqref>
        </x14:dataValidation>
        <x14:dataValidation type="list">
          <x14:formula1>
            <xm:f>'✕「選択」シート'!$O$6:$O$37</xm:f>
          </x14:formula1>
          <xm:sqref>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66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02" width="1.109375" style="1"/>
    <col min="103" max="103" width="1.109375" style="1" customWidth="1"/>
    <col min="104" max="16384" width="1.109375" style="1"/>
  </cols>
  <sheetData>
    <row r="1" spans="1:157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157" ht="15" customHeight="1" x14ac:dyDescent="0.15">
      <c r="A2" s="295" t="s">
        <v>321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</row>
    <row r="3" spans="1:157" ht="15" customHeight="1" x14ac:dyDescent="0.15">
      <c r="A3" s="280" t="s">
        <v>322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</row>
    <row r="4" spans="1:157" ht="15" customHeight="1" x14ac:dyDescent="0.15">
      <c r="A4" s="241" t="s">
        <v>67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39"/>
      <c r="CC4" s="239"/>
      <c r="CD4" s="239"/>
      <c r="CE4" s="239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</row>
    <row r="5" spans="1:157" ht="15" customHeight="1" x14ac:dyDescent="0.15">
      <c r="A5" s="241" t="s">
        <v>122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80"/>
      <c r="CC5" s="80"/>
      <c r="CD5" s="80"/>
      <c r="CE5" s="80"/>
      <c r="CF5" s="80"/>
      <c r="CG5" s="80"/>
      <c r="CH5" s="80"/>
      <c r="CI5" s="80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</row>
    <row r="6" spans="1:157" ht="15" customHeight="1" x14ac:dyDescent="0.15">
      <c r="A6" s="305" t="s">
        <v>312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80"/>
      <c r="CC6" s="80"/>
      <c r="CD6" s="80"/>
      <c r="CE6" s="80"/>
      <c r="CF6" s="80"/>
      <c r="CG6" s="80"/>
      <c r="CH6" s="80"/>
      <c r="CI6" s="80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25"/>
      <c r="EX6" s="25"/>
      <c r="EY6" s="25"/>
      <c r="EZ6" s="25"/>
      <c r="FA6" s="25"/>
    </row>
    <row r="7" spans="1:157" ht="15" customHeight="1" x14ac:dyDescent="0.15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80"/>
      <c r="CC7" s="80"/>
      <c r="CD7" s="80"/>
      <c r="CE7" s="80"/>
      <c r="CF7" s="80"/>
      <c r="CG7" s="80"/>
      <c r="CH7" s="80"/>
      <c r="CI7" s="80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24"/>
      <c r="EX7" s="24"/>
      <c r="EY7" s="24"/>
      <c r="EZ7" s="24"/>
      <c r="FA7" s="24"/>
    </row>
    <row r="8" spans="1:157" ht="15" customHeight="1" x14ac:dyDescent="0.15">
      <c r="A8" s="296" t="s">
        <v>255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80"/>
      <c r="CC8" s="80"/>
      <c r="CD8" s="80"/>
      <c r="CE8" s="80"/>
      <c r="CF8" s="80"/>
      <c r="CG8" s="80"/>
      <c r="CH8" s="80"/>
      <c r="CI8" s="80"/>
      <c r="CJ8" s="82" t="s">
        <v>317</v>
      </c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24"/>
      <c r="EX8" s="24"/>
      <c r="EY8" s="24"/>
      <c r="EZ8" s="24"/>
      <c r="FA8" s="24"/>
    </row>
    <row r="9" spans="1:157" ht="15" customHeight="1" x14ac:dyDescent="0.15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80"/>
      <c r="CC9" s="80"/>
      <c r="CD9" s="80"/>
      <c r="CE9" s="80"/>
      <c r="CF9" s="80"/>
      <c r="CG9" s="80"/>
      <c r="CH9" s="80"/>
      <c r="CI9" s="80"/>
      <c r="CJ9" s="82" t="s">
        <v>316</v>
      </c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24"/>
      <c r="EX9" s="24"/>
      <c r="EY9" s="24"/>
      <c r="EZ9" s="24"/>
      <c r="FA9" s="24"/>
    </row>
    <row r="10" spans="1:157" ht="15" customHeight="1" x14ac:dyDescent="0.15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80"/>
      <c r="CC10" s="80"/>
      <c r="CD10" s="80"/>
      <c r="CE10" s="80"/>
      <c r="CF10" s="80"/>
      <c r="CG10" s="80"/>
      <c r="CH10" s="80"/>
      <c r="CI10" s="80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24"/>
      <c r="EX10" s="24"/>
      <c r="EY10" s="24"/>
      <c r="EZ10" s="24"/>
      <c r="FA10" s="24"/>
    </row>
    <row r="11" spans="1:157" ht="15" customHeight="1" x14ac:dyDescent="0.15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80"/>
      <c r="CC11" s="80"/>
      <c r="CD11" s="80"/>
      <c r="CE11" s="80"/>
      <c r="CF11" s="80"/>
      <c r="CG11" s="80"/>
      <c r="CH11" s="80"/>
      <c r="CI11" s="80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24"/>
      <c r="EX11" s="24"/>
      <c r="EY11" s="24"/>
      <c r="EZ11" s="24"/>
      <c r="FA11" s="24"/>
    </row>
    <row r="12" spans="1:157" ht="15" customHeight="1" x14ac:dyDescent="0.15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80"/>
      <c r="CC12" s="80"/>
      <c r="CD12" s="80"/>
      <c r="CE12" s="80"/>
      <c r="CF12" s="80"/>
      <c r="CG12" s="80"/>
      <c r="CH12" s="80"/>
      <c r="CI12" s="80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</row>
    <row r="13" spans="1:157" ht="15" customHeight="1" x14ac:dyDescent="0.15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80"/>
      <c r="CC13" s="80"/>
      <c r="CD13" s="80"/>
      <c r="CE13" s="80"/>
      <c r="CF13" s="80"/>
      <c r="CG13" s="80"/>
      <c r="CH13" s="80"/>
      <c r="CI13" s="80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</row>
    <row r="14" spans="1:157" ht="15" customHeight="1" x14ac:dyDescent="0.15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80"/>
      <c r="CC14" s="80"/>
      <c r="CD14" s="80"/>
      <c r="CE14" s="80"/>
      <c r="CF14" s="80"/>
      <c r="CG14" s="80"/>
      <c r="CH14" s="80"/>
      <c r="CI14" s="80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</row>
    <row r="15" spans="1:157" ht="15" customHeight="1" x14ac:dyDescent="0.15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80"/>
      <c r="CC15" s="80"/>
      <c r="CD15" s="80"/>
      <c r="CE15" s="80"/>
      <c r="CF15" s="80"/>
      <c r="CG15" s="80"/>
      <c r="CH15" s="80"/>
      <c r="CI15" s="80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</row>
    <row r="16" spans="1:157" ht="15" customHeight="1" x14ac:dyDescent="0.15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80"/>
      <c r="CC16" s="80"/>
      <c r="CD16" s="80"/>
      <c r="CE16" s="80"/>
      <c r="CF16" s="80"/>
      <c r="CG16" s="80"/>
      <c r="CH16" s="80"/>
      <c r="CI16" s="80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</row>
    <row r="17" spans="1:208" ht="15" customHeight="1" x14ac:dyDescent="0.15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80"/>
      <c r="CC17" s="80"/>
      <c r="CD17" s="80"/>
      <c r="CE17" s="80"/>
      <c r="CF17" s="80"/>
      <c r="CG17" s="80"/>
      <c r="CH17" s="80"/>
      <c r="CI17" s="80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</row>
    <row r="18" spans="1:208" s="26" customFormat="1" ht="15" customHeight="1" x14ac:dyDescent="0.15">
      <c r="A18" s="294"/>
      <c r="B18" s="294"/>
      <c r="C18" s="304" t="s">
        <v>256</v>
      </c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80"/>
      <c r="CC18" s="80"/>
      <c r="CD18" s="80"/>
      <c r="CE18" s="80"/>
      <c r="CF18" s="80"/>
      <c r="CG18" s="80"/>
      <c r="CH18" s="80"/>
      <c r="CI18" s="80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</row>
    <row r="19" spans="1:208" ht="15" customHeight="1" x14ac:dyDescent="0.1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80"/>
      <c r="CC19" s="80"/>
      <c r="CD19" s="80"/>
      <c r="CE19" s="80"/>
      <c r="CF19" s="80"/>
      <c r="CG19" s="80"/>
      <c r="CH19" s="80"/>
      <c r="CI19" s="80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</row>
    <row r="20" spans="1:208" ht="15" customHeight="1" x14ac:dyDescent="0.15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80"/>
      <c r="CC20" s="80"/>
      <c r="CD20" s="80"/>
      <c r="CE20" s="80"/>
      <c r="CF20" s="80"/>
      <c r="CG20" s="80"/>
      <c r="CH20" s="80"/>
      <c r="CI20" s="80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</row>
    <row r="21" spans="1:208" ht="15" customHeight="1" x14ac:dyDescent="0.15">
      <c r="A21" s="287" t="s">
        <v>257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80"/>
      <c r="CC21" s="80"/>
      <c r="CD21" s="80"/>
      <c r="CE21" s="80"/>
      <c r="CF21" s="80"/>
      <c r="CG21" s="80"/>
      <c r="CH21" s="80"/>
      <c r="CI21" s="80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</row>
    <row r="22" spans="1:208" ht="15" customHeight="1" x14ac:dyDescent="0.15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</row>
    <row r="23" spans="1:208" ht="15" customHeight="1" x14ac:dyDescent="0.1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80"/>
      <c r="CC23" s="80"/>
      <c r="CD23" s="80"/>
      <c r="CE23" s="80"/>
      <c r="CF23" s="80"/>
      <c r="CG23" s="80"/>
      <c r="CH23" s="80"/>
      <c r="CI23" s="80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</row>
    <row r="24" spans="1:208" ht="15" customHeight="1" x14ac:dyDescent="0.15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80"/>
      <c r="CC24" s="80"/>
      <c r="CD24" s="80"/>
      <c r="CE24" s="80"/>
      <c r="CF24" s="80"/>
      <c r="CG24" s="80"/>
      <c r="CH24" s="80"/>
      <c r="CI24" s="80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</row>
    <row r="25" spans="1:208" s="2" customFormat="1" ht="15" customHeight="1" x14ac:dyDescent="0.15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80"/>
      <c r="CC25" s="80"/>
      <c r="CD25" s="80"/>
      <c r="CE25" s="80"/>
      <c r="CF25" s="80"/>
      <c r="CG25" s="80"/>
      <c r="CH25" s="80"/>
      <c r="CI25" s="80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</row>
    <row r="26" spans="1:208" s="2" customFormat="1" ht="15" customHeight="1" x14ac:dyDescent="0.15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80"/>
      <c r="CC26" s="80"/>
      <c r="CD26" s="80"/>
      <c r="CE26" s="80"/>
      <c r="CF26" s="80"/>
      <c r="CG26" s="80"/>
      <c r="CH26" s="80"/>
      <c r="CI26" s="80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</row>
    <row r="27" spans="1:208" s="2" customFormat="1" ht="15" customHeight="1" x14ac:dyDescent="0.15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80"/>
      <c r="CC27" s="80"/>
      <c r="CD27" s="80"/>
      <c r="CE27" s="80"/>
      <c r="CF27" s="80"/>
      <c r="CG27" s="80"/>
      <c r="CH27" s="80"/>
      <c r="CI27" s="80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27"/>
      <c r="EX27" s="27"/>
      <c r="EY27" s="27"/>
      <c r="EZ27" s="27"/>
      <c r="FA27" s="27"/>
      <c r="FB27" s="27"/>
      <c r="FC27" s="27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</row>
    <row r="28" spans="1:208" s="2" customFormat="1" ht="15" customHeight="1" x14ac:dyDescent="0.15">
      <c r="A28" s="198" t="str">
        <f>IF(●申請書表紙!$AO$12="","",●申請書表紙!$AO$12)</f>
        <v>令和</v>
      </c>
      <c r="B28" s="198"/>
      <c r="C28" s="198"/>
      <c r="D28" s="198"/>
      <c r="E28" s="198"/>
      <c r="F28" s="198"/>
      <c r="G28" s="288" t="str">
        <f>IF(●申請書表紙!$AU$12="","",●申請書表紙!$AU$12)</f>
        <v/>
      </c>
      <c r="H28" s="288"/>
      <c r="I28" s="288"/>
      <c r="J28" s="288"/>
      <c r="K28" s="288"/>
      <c r="L28" s="288"/>
      <c r="M28" s="288"/>
      <c r="N28" s="197" t="str">
        <f>IF(●申請書表紙!$BB$12="","",●申請書表紙!$BB$12)</f>
        <v>年</v>
      </c>
      <c r="O28" s="197"/>
      <c r="P28" s="197"/>
      <c r="Q28" s="197"/>
      <c r="R28" s="288" t="str">
        <f>IF(●申請書表紙!$BF$12="","",●申請書表紙!$BF$12)</f>
        <v/>
      </c>
      <c r="S28" s="288"/>
      <c r="T28" s="288"/>
      <c r="U28" s="288"/>
      <c r="V28" s="288"/>
      <c r="W28" s="288"/>
      <c r="X28" s="288"/>
      <c r="Y28" s="197" t="str">
        <f>IF(●申請書表紙!$BM$12="","",●申請書表紙!$BM$12)</f>
        <v>月</v>
      </c>
      <c r="Z28" s="197"/>
      <c r="AA28" s="197"/>
      <c r="AB28" s="197"/>
      <c r="AC28" s="288" t="str">
        <f>IF(●申請書表紙!$BQ$12="","",●申請書表紙!$BQ$12)</f>
        <v/>
      </c>
      <c r="AD28" s="288"/>
      <c r="AE28" s="288"/>
      <c r="AF28" s="288"/>
      <c r="AG28" s="288"/>
      <c r="AH28" s="288"/>
      <c r="AI28" s="288"/>
      <c r="AJ28" s="197" t="str">
        <f>IF(●申請書表紙!$BX$12="","",●申請書表紙!$BX$12)</f>
        <v>日</v>
      </c>
      <c r="AK28" s="197"/>
      <c r="AL28" s="197"/>
      <c r="AM28" s="19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80"/>
      <c r="CC28" s="80"/>
      <c r="CD28" s="80"/>
      <c r="CE28" s="80"/>
      <c r="CF28" s="80"/>
      <c r="CG28" s="80"/>
      <c r="CH28" s="80"/>
      <c r="CI28" s="80"/>
      <c r="CJ28" s="82" t="s">
        <v>138</v>
      </c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</row>
    <row r="29" spans="1:208" s="2" customFormat="1" ht="15" customHeight="1" x14ac:dyDescent="0.15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80"/>
      <c r="CC29" s="80"/>
      <c r="CD29" s="80"/>
      <c r="CE29" s="80"/>
      <c r="CF29" s="80"/>
      <c r="CG29" s="80"/>
      <c r="CH29" s="80"/>
      <c r="CI29" s="80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</row>
    <row r="30" spans="1:208" s="2" customFormat="1" ht="15" customHeight="1" x14ac:dyDescent="0.15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80"/>
      <c r="CC30" s="80"/>
      <c r="CD30" s="80"/>
      <c r="CE30" s="80"/>
      <c r="CF30" s="80"/>
      <c r="CG30" s="80"/>
      <c r="CH30" s="80"/>
      <c r="CI30" s="80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</row>
    <row r="31" spans="1:208" s="2" customFormat="1" ht="15" customHeight="1" x14ac:dyDescent="0.15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80"/>
      <c r="CC31" s="80"/>
      <c r="CD31" s="80"/>
      <c r="CE31" s="80"/>
      <c r="CF31" s="80"/>
      <c r="CG31" s="80"/>
      <c r="CH31" s="80"/>
      <c r="CI31" s="80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</row>
    <row r="32" spans="1:208" s="2" customFormat="1" ht="15" customHeight="1" x14ac:dyDescent="0.1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80"/>
      <c r="CC32" s="80"/>
      <c r="CD32" s="80"/>
      <c r="CE32" s="80"/>
      <c r="CF32" s="80"/>
      <c r="CG32" s="80"/>
      <c r="CH32" s="80"/>
      <c r="CI32" s="80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</row>
    <row r="33" spans="1:209" s="2" customFormat="1" ht="15" customHeight="1" x14ac:dyDescent="0.15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80"/>
      <c r="CC33" s="80"/>
      <c r="CD33" s="80"/>
      <c r="CE33" s="80"/>
      <c r="CF33" s="80"/>
      <c r="CG33" s="80"/>
      <c r="CH33" s="80"/>
      <c r="CI33" s="80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</row>
    <row r="34" spans="1:209" s="2" customFormat="1" ht="15" customHeight="1" x14ac:dyDescent="0.15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80"/>
      <c r="CC34" s="80"/>
      <c r="CD34" s="80"/>
      <c r="CE34" s="80"/>
      <c r="CF34" s="80"/>
      <c r="CG34" s="80"/>
      <c r="CH34" s="80"/>
      <c r="CI34" s="80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</row>
    <row r="35" spans="1:209" s="2" customFormat="1" ht="15" customHeight="1" x14ac:dyDescent="0.15">
      <c r="A35" s="286" t="str">
        <f>IF(●申請書表紙!$A$12="","",●申請書表紙!$A$12)</f>
        <v>道路管理者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80"/>
      <c r="CC35" s="80"/>
      <c r="CD35" s="80"/>
      <c r="CE35" s="80"/>
      <c r="CF35" s="80"/>
      <c r="CG35" s="80"/>
      <c r="CH35" s="80"/>
      <c r="CI35" s="80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</row>
    <row r="36" spans="1:209" s="2" customFormat="1" ht="15" customHeight="1" x14ac:dyDescent="0.15">
      <c r="A36" s="286"/>
      <c r="B36" s="286"/>
      <c r="C36" s="286" t="str">
        <f>IF(●申請書表紙!$C$13="","",●申請書表紙!$C$13)</f>
        <v>三田市長</v>
      </c>
      <c r="D36" s="286"/>
      <c r="E36" s="286"/>
      <c r="F36" s="286"/>
      <c r="G36" s="286"/>
      <c r="H36" s="286"/>
      <c r="I36" s="286"/>
      <c r="J36" s="286"/>
      <c r="K36" s="286"/>
      <c r="L36" s="286"/>
      <c r="M36" s="286" t="str">
        <f>IF(●申請書表紙!$M$13="","",●申請書表紙!$M$13)</f>
        <v>あて</v>
      </c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 t="str">
        <f>IF(●申請書表紙!$Z$13="","",●申請書表紙!$Z$13)</f>
        <v/>
      </c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80"/>
      <c r="CC36" s="80"/>
      <c r="CD36" s="80"/>
      <c r="CE36" s="80"/>
      <c r="CF36" s="80"/>
      <c r="CG36" s="80"/>
      <c r="CH36" s="80"/>
      <c r="CI36" s="80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</row>
    <row r="37" spans="1:209" s="2" customFormat="1" ht="15" customHeight="1" x14ac:dyDescent="0.15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80"/>
      <c r="CC37" s="80"/>
      <c r="CD37" s="80"/>
      <c r="CE37" s="80"/>
      <c r="CF37" s="80"/>
      <c r="CG37" s="80"/>
      <c r="CH37" s="80"/>
      <c r="CI37" s="80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</row>
    <row r="38" spans="1:209" s="2" customFormat="1" ht="15" customHeight="1" x14ac:dyDescent="0.15">
      <c r="A38" s="286"/>
      <c r="B38" s="286"/>
      <c r="C38" s="302" t="str">
        <f>IF(●申請書表紙!$C$14="","",●申請書表紙!$C$14)</f>
        <v/>
      </c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3"/>
      <c r="AA38" s="303"/>
      <c r="AB38" s="303"/>
      <c r="AC38" s="303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80"/>
      <c r="CC38" s="80"/>
      <c r="CD38" s="80"/>
      <c r="CE38" s="80"/>
      <c r="CF38" s="80"/>
      <c r="CG38" s="80"/>
      <c r="CH38" s="80"/>
      <c r="CI38" s="80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</row>
    <row r="39" spans="1:209" s="2" customFormat="1" ht="15" customHeight="1" x14ac:dyDescent="0.1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80"/>
      <c r="CC39" s="80"/>
      <c r="CD39" s="80"/>
      <c r="CE39" s="80"/>
      <c r="CF39" s="80"/>
      <c r="CG39" s="80"/>
      <c r="CH39" s="80"/>
      <c r="CI39" s="80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</row>
    <row r="40" spans="1:209" s="2" customFormat="1" ht="15" customHeight="1" x14ac:dyDescent="0.1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80"/>
      <c r="CC40" s="80"/>
      <c r="CD40" s="80"/>
      <c r="CE40" s="80"/>
      <c r="CF40" s="80"/>
      <c r="CG40" s="80"/>
      <c r="CH40" s="80"/>
      <c r="CI40" s="80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</row>
    <row r="41" spans="1:209" s="2" customFormat="1" ht="15" customHeight="1" x14ac:dyDescent="0.15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80"/>
      <c r="CC41" s="80"/>
      <c r="CD41" s="80"/>
      <c r="CE41" s="80"/>
      <c r="CF41" s="80"/>
      <c r="CG41" s="80"/>
      <c r="CH41" s="80"/>
      <c r="CI41" s="80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</row>
    <row r="42" spans="1:209" s="2" customFormat="1" ht="15" customHeight="1" x14ac:dyDescent="0.15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80"/>
      <c r="CC42" s="80"/>
      <c r="CD42" s="80"/>
      <c r="CE42" s="80"/>
      <c r="CF42" s="80"/>
      <c r="CG42" s="80"/>
      <c r="CH42" s="80"/>
      <c r="CI42" s="80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</row>
    <row r="43" spans="1:209" s="2" customFormat="1" ht="15" customHeight="1" x14ac:dyDescent="0.1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92" t="str">
        <f>IF(●申請書表紙!$AO$14="","",●申請書表紙!$AO$14)</f>
        <v>〒</v>
      </c>
      <c r="AP43" s="292"/>
      <c r="AQ43" s="292"/>
      <c r="AR43" s="291" t="str">
        <f>IF(●申請書表紙!$AR$14="","",●申請書表紙!$AR$14)</f>
        <v/>
      </c>
      <c r="AS43" s="291"/>
      <c r="AT43" s="291"/>
      <c r="AU43" s="291"/>
      <c r="AV43" s="291"/>
      <c r="AW43" s="293" t="str">
        <f>IF(●申請書表紙!$AW$14="","",●申請書表紙!$AW$14)</f>
        <v>－</v>
      </c>
      <c r="AX43" s="293"/>
      <c r="AY43" s="293"/>
      <c r="AZ43" s="291" t="str">
        <f>IF(●申請書表紙!$AZ$14="","",●申請書表紙!$AZ$14)</f>
        <v/>
      </c>
      <c r="BA43" s="291"/>
      <c r="BB43" s="291"/>
      <c r="BC43" s="291"/>
      <c r="BD43" s="291"/>
      <c r="BE43" s="291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80"/>
      <c r="CC43" s="80"/>
      <c r="CD43" s="80"/>
      <c r="CE43" s="80"/>
      <c r="CF43" s="80"/>
      <c r="CG43" s="80"/>
      <c r="CH43" s="80"/>
      <c r="CI43" s="80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</row>
    <row r="44" spans="1:209" s="14" customFormat="1" ht="15" customHeight="1" x14ac:dyDescent="0.1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0"/>
      <c r="BC44" s="290"/>
      <c r="BD44" s="290"/>
      <c r="BE44" s="290"/>
      <c r="BF44" s="290"/>
      <c r="BG44" s="290"/>
      <c r="BH44" s="290"/>
      <c r="BI44" s="290"/>
      <c r="BJ44" s="290"/>
      <c r="BK44" s="290"/>
      <c r="BL44" s="290"/>
      <c r="BM44" s="290"/>
      <c r="BN44" s="290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80"/>
      <c r="CC44" s="80"/>
      <c r="CD44" s="80"/>
      <c r="CE44" s="80"/>
      <c r="CF44" s="80"/>
      <c r="CG44" s="80"/>
      <c r="CH44" s="80"/>
      <c r="CI44" s="80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</row>
    <row r="45" spans="1:209" s="14" customFormat="1" ht="15" customHeight="1" x14ac:dyDescent="0.1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 t="str">
        <f>IF(●申請書表紙!$AD$15="","",●申請書表紙!$AD$15)</f>
        <v>住　所</v>
      </c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5" t="str">
        <f>IF(●申請書表紙!$AO$15="","",●申請書表紙!$AO$15)</f>
        <v/>
      </c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85"/>
      <c r="BL45" s="285"/>
      <c r="BM45" s="285"/>
      <c r="BN45" s="285"/>
      <c r="BO45" s="285"/>
      <c r="BP45" s="285"/>
      <c r="BQ45" s="285"/>
      <c r="BR45" s="285"/>
      <c r="BS45" s="285"/>
      <c r="BT45" s="285"/>
      <c r="BU45" s="285"/>
      <c r="BV45" s="285"/>
      <c r="BW45" s="285"/>
      <c r="BX45" s="285"/>
      <c r="BY45" s="285"/>
      <c r="BZ45" s="285"/>
      <c r="CA45" s="285"/>
      <c r="CB45" s="80"/>
      <c r="CC45" s="80"/>
      <c r="CD45" s="80"/>
      <c r="CE45" s="80"/>
      <c r="CF45" s="80"/>
      <c r="CG45" s="80"/>
      <c r="CH45" s="80"/>
      <c r="CI45" s="80"/>
      <c r="CJ45" s="82" t="s">
        <v>209</v>
      </c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</row>
    <row r="46" spans="1:209" s="14" customFormat="1" ht="15" customHeight="1" x14ac:dyDescent="0.1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80"/>
      <c r="CC46" s="80"/>
      <c r="CD46" s="80"/>
      <c r="CE46" s="80"/>
      <c r="CF46" s="80"/>
      <c r="CG46" s="80"/>
      <c r="CH46" s="80"/>
      <c r="CI46" s="80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</row>
    <row r="47" spans="1:209" s="13" customFormat="1" ht="15" customHeight="1" x14ac:dyDescent="0.1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85" t="str">
        <f>IF(●申請書表紙!$AQ$16="","",●申請書表紙!$AQ$16)</f>
        <v/>
      </c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  <c r="BP47" s="285"/>
      <c r="BQ47" s="285"/>
      <c r="BR47" s="285"/>
      <c r="BS47" s="285"/>
      <c r="BT47" s="285"/>
      <c r="BU47" s="285"/>
      <c r="BV47" s="285"/>
      <c r="BW47" s="285"/>
      <c r="BX47" s="285"/>
      <c r="BY47" s="285"/>
      <c r="BZ47" s="285"/>
      <c r="CA47" s="285"/>
      <c r="CB47" s="80"/>
      <c r="CC47" s="80"/>
      <c r="CD47" s="80"/>
      <c r="CE47" s="80"/>
      <c r="CF47" s="80"/>
      <c r="CG47" s="80"/>
      <c r="CH47" s="80"/>
      <c r="CI47" s="80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19"/>
      <c r="GV47" s="19"/>
      <c r="GW47" s="19"/>
      <c r="GX47" s="19"/>
      <c r="GY47" s="19"/>
      <c r="GZ47" s="19"/>
      <c r="HA47" s="19"/>
    </row>
    <row r="48" spans="1:209" s="13" customFormat="1" ht="15" customHeight="1" x14ac:dyDescent="0.1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0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80"/>
      <c r="CC48" s="80"/>
      <c r="CD48" s="80"/>
      <c r="CE48" s="80"/>
      <c r="CF48" s="80"/>
      <c r="CG48" s="80"/>
      <c r="CH48" s="80"/>
      <c r="CI48" s="80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19"/>
      <c r="GV48" s="19"/>
      <c r="GW48" s="19"/>
      <c r="GX48" s="19"/>
      <c r="GY48" s="19"/>
      <c r="GZ48" s="19"/>
      <c r="HA48" s="19"/>
    </row>
    <row r="49" spans="1:202" s="13" customFormat="1" ht="15" customHeight="1" x14ac:dyDescent="0.1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80"/>
      <c r="CC49" s="80"/>
      <c r="CD49" s="80"/>
      <c r="CE49" s="80"/>
      <c r="CF49" s="80"/>
      <c r="CG49" s="80"/>
      <c r="CH49" s="80"/>
      <c r="CI49" s="80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</row>
    <row r="50" spans="1:202" s="13" customFormat="1" ht="15" customHeight="1" x14ac:dyDescent="0.1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 t="str">
        <f>IF(●申請書表紙!$AD$17="","",●申請書表紙!$AD$17)</f>
        <v>氏　名</v>
      </c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5" t="str">
        <f>IF(●申請書表紙!$AO$17="","",●申請書表紙!$AO$17)</f>
        <v/>
      </c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85"/>
      <c r="BU50" s="285"/>
      <c r="BV50" s="285"/>
      <c r="BW50" s="285"/>
      <c r="BX50" s="285"/>
      <c r="BY50" s="285"/>
      <c r="BZ50" s="285"/>
      <c r="CA50" s="285"/>
      <c r="CB50" s="80"/>
      <c r="CC50" s="80"/>
      <c r="CD50" s="80"/>
      <c r="CE50" s="80"/>
      <c r="CF50" s="80"/>
      <c r="CG50" s="80"/>
      <c r="CH50" s="80"/>
      <c r="CI50" s="80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</row>
    <row r="51" spans="1:202" s="13" customFormat="1" ht="15" customHeight="1" x14ac:dyDescent="0.1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80"/>
      <c r="CC51" s="80"/>
      <c r="CD51" s="80"/>
      <c r="CE51" s="80"/>
      <c r="CF51" s="80"/>
      <c r="CG51" s="80"/>
      <c r="CH51" s="80"/>
      <c r="CI51" s="80"/>
      <c r="CJ51" s="99" t="s">
        <v>210</v>
      </c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</row>
    <row r="52" spans="1:202" ht="15" customHeight="1" x14ac:dyDescent="0.1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85" t="str">
        <f>IF(●申請書表紙!$AQ$18="","",●申請書表紙!$AQ$18)</f>
        <v/>
      </c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285"/>
      <c r="BC52" s="285"/>
      <c r="BD52" s="285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  <c r="BO52" s="285"/>
      <c r="BP52" s="285"/>
      <c r="BQ52" s="285"/>
      <c r="BR52" s="285"/>
      <c r="BS52" s="285"/>
      <c r="BT52" s="285"/>
      <c r="BU52" s="285"/>
      <c r="BV52" s="285"/>
      <c r="BW52" s="285"/>
      <c r="BX52" s="285"/>
      <c r="BY52" s="285"/>
      <c r="BZ52" s="285"/>
      <c r="CA52" s="285"/>
      <c r="CB52" s="80"/>
      <c r="CC52" s="80"/>
      <c r="CD52" s="80"/>
      <c r="CE52" s="80"/>
      <c r="CF52" s="80"/>
      <c r="CG52" s="80"/>
      <c r="CH52" s="80"/>
      <c r="CI52" s="80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</row>
    <row r="53" spans="1:202" ht="15" customHeight="1" x14ac:dyDescent="0.1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80"/>
      <c r="CC53" s="80"/>
      <c r="CD53" s="80"/>
      <c r="CE53" s="80"/>
      <c r="CF53" s="80"/>
      <c r="CG53" s="80"/>
      <c r="CH53" s="80"/>
      <c r="CI53" s="80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</row>
    <row r="54" spans="1:202" ht="15" customHeight="1" x14ac:dyDescent="0.1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85" t="str">
        <f>IF(●申請書表紙!$AQ$19="","",●申請書表紙!$AQ$19)</f>
        <v/>
      </c>
      <c r="AR54" s="285"/>
      <c r="AS54" s="285"/>
      <c r="AT54" s="285"/>
      <c r="AU54" s="285"/>
      <c r="AV54" s="285"/>
      <c r="AW54" s="285"/>
      <c r="AX54" s="285"/>
      <c r="AY54" s="285"/>
      <c r="AZ54" s="285"/>
      <c r="BA54" s="285"/>
      <c r="BB54" s="285"/>
      <c r="BC54" s="285"/>
      <c r="BD54" s="285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  <c r="BO54" s="285"/>
      <c r="BP54" s="285"/>
      <c r="BQ54" s="285"/>
      <c r="BR54" s="285"/>
      <c r="BS54" s="285"/>
      <c r="BT54" s="285"/>
      <c r="BU54" s="285"/>
      <c r="BV54" s="285"/>
      <c r="BW54" s="285"/>
      <c r="BX54" s="285"/>
      <c r="BY54" s="285"/>
      <c r="BZ54" s="285"/>
      <c r="CA54" s="285"/>
      <c r="CB54" s="80"/>
      <c r="CC54" s="80"/>
      <c r="CD54" s="80"/>
      <c r="CE54" s="80"/>
      <c r="CF54" s="80"/>
      <c r="CG54" s="80"/>
      <c r="CH54" s="80"/>
      <c r="CI54" s="80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</row>
    <row r="55" spans="1:202" ht="15" customHeight="1" x14ac:dyDescent="0.1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80"/>
      <c r="CC55" s="80"/>
      <c r="CD55" s="80"/>
      <c r="CE55" s="80"/>
      <c r="CF55" s="80"/>
      <c r="CG55" s="80"/>
      <c r="CH55" s="80"/>
      <c r="CI55" s="80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</row>
    <row r="56" spans="1:202" ht="15" customHeight="1" x14ac:dyDescent="0.1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80"/>
      <c r="CC56" s="80"/>
      <c r="CD56" s="80"/>
      <c r="CE56" s="80"/>
      <c r="CF56" s="80"/>
      <c r="CG56" s="80"/>
      <c r="CH56" s="80"/>
      <c r="CI56" s="80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</row>
    <row r="57" spans="1:202" ht="15" customHeight="1" x14ac:dyDescent="0.1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7"/>
      <c r="BR57" s="287"/>
      <c r="BS57" s="287"/>
      <c r="BT57" s="287"/>
      <c r="BU57" s="287"/>
      <c r="BV57" s="287"/>
      <c r="BW57" s="287"/>
      <c r="BX57" s="287"/>
      <c r="BY57" s="287"/>
      <c r="BZ57" s="287"/>
      <c r="CA57" s="287"/>
      <c r="CB57" s="80"/>
      <c r="CC57" s="80"/>
      <c r="CD57" s="80"/>
      <c r="CE57" s="80"/>
      <c r="CF57" s="80"/>
      <c r="CG57" s="80"/>
      <c r="CH57" s="80"/>
      <c r="CI57" s="80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</row>
    <row r="58" spans="1:202" ht="15" customHeight="1" x14ac:dyDescent="0.15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  <c r="AW58" s="287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7"/>
      <c r="BV58" s="287"/>
      <c r="BW58" s="287"/>
      <c r="BX58" s="287"/>
      <c r="BY58" s="287"/>
      <c r="BZ58" s="287"/>
      <c r="CA58" s="287"/>
      <c r="CB58" s="80"/>
      <c r="CC58" s="80"/>
      <c r="CD58" s="80"/>
      <c r="CE58" s="80"/>
      <c r="CF58" s="80"/>
      <c r="CG58" s="80"/>
      <c r="CH58" s="80"/>
      <c r="CI58" s="80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</row>
    <row r="59" spans="1:202" ht="15" customHeight="1" x14ac:dyDescent="0.15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80"/>
      <c r="CC59" s="80"/>
      <c r="CD59" s="80"/>
      <c r="CE59" s="80"/>
      <c r="CF59" s="80"/>
      <c r="CG59" s="80"/>
      <c r="CH59" s="80"/>
      <c r="CI59" s="80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</row>
    <row r="60" spans="1:202" ht="15" customHeight="1" x14ac:dyDescent="0.15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80"/>
      <c r="CC60" s="80"/>
      <c r="CD60" s="80"/>
      <c r="CE60" s="80"/>
      <c r="CF60" s="80"/>
      <c r="CG60" s="80"/>
      <c r="CH60" s="80"/>
      <c r="CI60" s="80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</row>
    <row r="61" spans="1:202" ht="15" customHeight="1" x14ac:dyDescent="0.15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7"/>
      <c r="BK61" s="287"/>
      <c r="BL61" s="287"/>
      <c r="BM61" s="287"/>
      <c r="BN61" s="287"/>
      <c r="BO61" s="287"/>
      <c r="BP61" s="287"/>
      <c r="BQ61" s="287"/>
      <c r="BR61" s="287"/>
      <c r="BS61" s="287"/>
      <c r="BT61" s="287"/>
      <c r="BU61" s="287"/>
      <c r="BV61" s="287"/>
      <c r="BW61" s="287"/>
      <c r="BX61" s="287"/>
      <c r="BY61" s="287"/>
      <c r="BZ61" s="287"/>
      <c r="CA61" s="287"/>
      <c r="CB61" s="80"/>
      <c r="CC61" s="80"/>
      <c r="CD61" s="80"/>
      <c r="CE61" s="80"/>
      <c r="CF61" s="80"/>
      <c r="CG61" s="80"/>
      <c r="CH61" s="80"/>
      <c r="CI61" s="80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</row>
    <row r="62" spans="1:202" ht="15" customHeight="1" x14ac:dyDescent="0.15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287"/>
      <c r="BL62" s="287"/>
      <c r="BM62" s="287"/>
      <c r="BN62" s="287"/>
      <c r="BO62" s="287"/>
      <c r="BP62" s="287"/>
      <c r="BQ62" s="287"/>
      <c r="BR62" s="287"/>
      <c r="BS62" s="287"/>
      <c r="BT62" s="287"/>
      <c r="BU62" s="287"/>
      <c r="BV62" s="287"/>
      <c r="BW62" s="287"/>
      <c r="BX62" s="287"/>
      <c r="BY62" s="287"/>
      <c r="BZ62" s="287"/>
      <c r="CA62" s="287"/>
      <c r="CB62" s="80"/>
      <c r="CC62" s="80"/>
      <c r="CD62" s="80"/>
      <c r="CE62" s="80"/>
      <c r="CF62" s="80"/>
      <c r="CG62" s="80"/>
      <c r="CH62" s="80"/>
      <c r="CI62" s="80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</row>
    <row r="63" spans="1:202" ht="15" customHeight="1" x14ac:dyDescent="0.15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  <c r="BO63" s="287"/>
      <c r="BP63" s="287"/>
      <c r="BQ63" s="287"/>
      <c r="BR63" s="287"/>
      <c r="BS63" s="287"/>
      <c r="BT63" s="287"/>
      <c r="BU63" s="287"/>
      <c r="BV63" s="287"/>
      <c r="BW63" s="287"/>
      <c r="BX63" s="287"/>
      <c r="BY63" s="287"/>
      <c r="BZ63" s="287"/>
      <c r="CA63" s="287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</row>
    <row r="64" spans="1:202" ht="15" customHeight="1" x14ac:dyDescent="0.15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7"/>
      <c r="BV64" s="287"/>
      <c r="BW64" s="287"/>
      <c r="BX64" s="287"/>
      <c r="BY64" s="287"/>
      <c r="BZ64" s="287"/>
      <c r="CA64" s="287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</row>
    <row r="65" spans="1:152" ht="15" customHeight="1" x14ac:dyDescent="0.15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7"/>
      <c r="BC65" s="287"/>
      <c r="BD65" s="287"/>
      <c r="BE65" s="287"/>
      <c r="BF65" s="287"/>
      <c r="BG65" s="287"/>
      <c r="BH65" s="287"/>
      <c r="BI65" s="287"/>
      <c r="BJ65" s="287"/>
      <c r="BK65" s="287"/>
      <c r="BL65" s="287"/>
      <c r="BM65" s="287"/>
      <c r="BN65" s="287"/>
      <c r="BO65" s="287"/>
      <c r="BP65" s="287"/>
      <c r="BQ65" s="287"/>
      <c r="BR65" s="287"/>
      <c r="BS65" s="287"/>
      <c r="BT65" s="287"/>
      <c r="BU65" s="287"/>
      <c r="BV65" s="287"/>
      <c r="BW65" s="287"/>
      <c r="BX65" s="287"/>
      <c r="BY65" s="287"/>
      <c r="BZ65" s="287"/>
      <c r="CA65" s="287"/>
      <c r="CB65" s="80"/>
      <c r="CC65" s="80"/>
      <c r="CD65" s="80"/>
      <c r="CE65" s="80"/>
      <c r="CF65" s="80"/>
      <c r="CG65" s="80"/>
      <c r="CH65" s="80"/>
      <c r="CI65" s="80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</row>
    <row r="66" spans="1:15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</row>
  </sheetData>
  <mergeCells count="249">
    <mergeCell ref="B1:DI1"/>
    <mergeCell ref="DJ1:EV1"/>
    <mergeCell ref="DP2:DR2"/>
    <mergeCell ref="DS2:EI2"/>
    <mergeCell ref="EJ2:EV2"/>
    <mergeCell ref="A4:CA4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A3:CA3"/>
    <mergeCell ref="CJ11:EV11"/>
    <mergeCell ref="EJ3:EV3"/>
    <mergeCell ref="A5:CA5"/>
    <mergeCell ref="CB4:CE4"/>
    <mergeCell ref="CF4:EV4"/>
    <mergeCell ref="CB5:CI5"/>
    <mergeCell ref="CJ5:EV5"/>
    <mergeCell ref="A6:CA6"/>
    <mergeCell ref="CB6:CI6"/>
    <mergeCell ref="CJ6:EV6"/>
    <mergeCell ref="A7:CA7"/>
    <mergeCell ref="CB7:CI7"/>
    <mergeCell ref="CJ7:EV7"/>
    <mergeCell ref="CB9:CI9"/>
    <mergeCell ref="CJ9:EV9"/>
    <mergeCell ref="A10:CA10"/>
    <mergeCell ref="CB10:CI10"/>
    <mergeCell ref="CJ10:EV10"/>
    <mergeCell ref="A13:CA13"/>
    <mergeCell ref="CB13:CI13"/>
    <mergeCell ref="CJ13:EV13"/>
    <mergeCell ref="A8:CA9"/>
    <mergeCell ref="CB17:CI17"/>
    <mergeCell ref="CJ17:EV17"/>
    <mergeCell ref="A18:B18"/>
    <mergeCell ref="CB18:CI18"/>
    <mergeCell ref="CB15:CI15"/>
    <mergeCell ref="CJ15:EV15"/>
    <mergeCell ref="CB16:CI16"/>
    <mergeCell ref="CJ16:EV16"/>
    <mergeCell ref="A14:CA14"/>
    <mergeCell ref="A15:CA15"/>
    <mergeCell ref="A16:CA16"/>
    <mergeCell ref="A17:CA17"/>
    <mergeCell ref="CJ18:EV18"/>
    <mergeCell ref="CB8:CI8"/>
    <mergeCell ref="CJ8:EV8"/>
    <mergeCell ref="A12:CA12"/>
    <mergeCell ref="CB12:CI12"/>
    <mergeCell ref="CJ12:EV12"/>
    <mergeCell ref="A11:CA11"/>
    <mergeCell ref="CB11:CI11"/>
    <mergeCell ref="CB14:CI14"/>
    <mergeCell ref="CJ14:EV14"/>
    <mergeCell ref="A19:CA19"/>
    <mergeCell ref="C18:CA18"/>
    <mergeCell ref="CJ19:EV19"/>
    <mergeCell ref="CJ20:EV20"/>
    <mergeCell ref="CJ21:EV21"/>
    <mergeCell ref="CJ22:EV22"/>
    <mergeCell ref="CJ23:EV23"/>
    <mergeCell ref="A20:CA20"/>
    <mergeCell ref="CB20:CI20"/>
    <mergeCell ref="A21:CA21"/>
    <mergeCell ref="CB21:CI21"/>
    <mergeCell ref="A22:CA22"/>
    <mergeCell ref="CB22:CI22"/>
    <mergeCell ref="CB19:CI19"/>
    <mergeCell ref="CJ28:EV28"/>
    <mergeCell ref="A29:CA29"/>
    <mergeCell ref="CB29:CI29"/>
    <mergeCell ref="CJ29:EV29"/>
    <mergeCell ref="A28:F28"/>
    <mergeCell ref="CJ27:EV27"/>
    <mergeCell ref="A24:CA24"/>
    <mergeCell ref="CB24:CI24"/>
    <mergeCell ref="A25:CA25"/>
    <mergeCell ref="CB25:CI25"/>
    <mergeCell ref="A26:CA26"/>
    <mergeCell ref="CB26:CI26"/>
    <mergeCell ref="CJ26:EV26"/>
    <mergeCell ref="CJ24:EV24"/>
    <mergeCell ref="CJ25:EV25"/>
    <mergeCell ref="CJ32:EV32"/>
    <mergeCell ref="A33:CA33"/>
    <mergeCell ref="CB33:CI33"/>
    <mergeCell ref="CJ33:EV33"/>
    <mergeCell ref="A30:CA30"/>
    <mergeCell ref="CB30:CI30"/>
    <mergeCell ref="CJ30:EV30"/>
    <mergeCell ref="A31:CA31"/>
    <mergeCell ref="CB31:CI31"/>
    <mergeCell ref="CJ31:EV31"/>
    <mergeCell ref="CJ35:EV35"/>
    <mergeCell ref="CB36:CI36"/>
    <mergeCell ref="CJ36:EV36"/>
    <mergeCell ref="A34:CA34"/>
    <mergeCell ref="CB34:CI34"/>
    <mergeCell ref="CJ34:EV34"/>
    <mergeCell ref="A36:B36"/>
    <mergeCell ref="Z35:AC35"/>
    <mergeCell ref="Z36:AC37"/>
    <mergeCell ref="A35:Y35"/>
    <mergeCell ref="AD35:CA35"/>
    <mergeCell ref="CJ38:EV38"/>
    <mergeCell ref="A39:CA39"/>
    <mergeCell ref="CB39:CI39"/>
    <mergeCell ref="CJ39:EV39"/>
    <mergeCell ref="A37:B37"/>
    <mergeCell ref="CB37:CI37"/>
    <mergeCell ref="CJ37:EV37"/>
    <mergeCell ref="C36:L37"/>
    <mergeCell ref="Z38:AC38"/>
    <mergeCell ref="M36:Y37"/>
    <mergeCell ref="C38:Y38"/>
    <mergeCell ref="AD36:CA36"/>
    <mergeCell ref="AD37:CA37"/>
    <mergeCell ref="AD38:CA38"/>
    <mergeCell ref="CJ42:EV42"/>
    <mergeCell ref="CB43:CI43"/>
    <mergeCell ref="CJ43:EV43"/>
    <mergeCell ref="A40:CA40"/>
    <mergeCell ref="CB40:CI40"/>
    <mergeCell ref="CJ40:EV40"/>
    <mergeCell ref="A41:CA41"/>
    <mergeCell ref="CB41:CI41"/>
    <mergeCell ref="CJ41:EV41"/>
    <mergeCell ref="A43:AC43"/>
    <mergeCell ref="AD43:AN43"/>
    <mergeCell ref="AO43:AQ43"/>
    <mergeCell ref="AR43:AV43"/>
    <mergeCell ref="AW43:AY43"/>
    <mergeCell ref="AZ43:BE43"/>
    <mergeCell ref="BF43:CA43"/>
    <mergeCell ref="CJ47:EV47"/>
    <mergeCell ref="CB44:CI44"/>
    <mergeCell ref="CJ44:EV44"/>
    <mergeCell ref="CB45:CI45"/>
    <mergeCell ref="CJ45:EV45"/>
    <mergeCell ref="CB46:CI46"/>
    <mergeCell ref="CJ46:EV46"/>
    <mergeCell ref="A44:AC44"/>
    <mergeCell ref="AD44:AN44"/>
    <mergeCell ref="AO44:CA44"/>
    <mergeCell ref="A45:AC45"/>
    <mergeCell ref="A46:AC46"/>
    <mergeCell ref="AD46:AN46"/>
    <mergeCell ref="AO46:CA46"/>
    <mergeCell ref="A47:AC47"/>
    <mergeCell ref="AD47:AP47"/>
    <mergeCell ref="AQ47:CA47"/>
    <mergeCell ref="CJ49:EV49"/>
    <mergeCell ref="A49:AC49"/>
    <mergeCell ref="AD49:AP49"/>
    <mergeCell ref="AQ49:CA49"/>
    <mergeCell ref="CJ50:EV50"/>
    <mergeCell ref="CJ51:EV53"/>
    <mergeCell ref="CB50:CI50"/>
    <mergeCell ref="CB51:CI51"/>
    <mergeCell ref="A50:AC50"/>
    <mergeCell ref="AD50:AN50"/>
    <mergeCell ref="AO50:CA50"/>
    <mergeCell ref="A51:AC51"/>
    <mergeCell ref="AD51:AN51"/>
    <mergeCell ref="AO51:CA51"/>
    <mergeCell ref="A52:AC52"/>
    <mergeCell ref="AD52:AP52"/>
    <mergeCell ref="AQ52:CA52"/>
    <mergeCell ref="A53:AC53"/>
    <mergeCell ref="AD53:AP53"/>
    <mergeCell ref="AQ53:CA53"/>
    <mergeCell ref="CJ56:EV56"/>
    <mergeCell ref="A57:CA57"/>
    <mergeCell ref="CB57:CI57"/>
    <mergeCell ref="CJ57:EV57"/>
    <mergeCell ref="A58:CA58"/>
    <mergeCell ref="CB58:CI58"/>
    <mergeCell ref="CJ58:EV58"/>
    <mergeCell ref="A59:CA59"/>
    <mergeCell ref="CB59:CI59"/>
    <mergeCell ref="CJ59:EV59"/>
    <mergeCell ref="CJ62:EV62"/>
    <mergeCell ref="CB48:CI48"/>
    <mergeCell ref="CJ48:EV48"/>
    <mergeCell ref="A65:CA65"/>
    <mergeCell ref="CB65:CI65"/>
    <mergeCell ref="CJ65:EV65"/>
    <mergeCell ref="A63:CA63"/>
    <mergeCell ref="CB63:CI63"/>
    <mergeCell ref="CJ63:EV63"/>
    <mergeCell ref="A61:CA61"/>
    <mergeCell ref="CB61:CI61"/>
    <mergeCell ref="CJ61:EV61"/>
    <mergeCell ref="CB54:CI54"/>
    <mergeCell ref="CJ54:EV54"/>
    <mergeCell ref="CB52:CI52"/>
    <mergeCell ref="CB53:CI53"/>
    <mergeCell ref="A64:CA64"/>
    <mergeCell ref="CB64:CI64"/>
    <mergeCell ref="CJ64:EV64"/>
    <mergeCell ref="A60:CA60"/>
    <mergeCell ref="CJ60:EV60"/>
    <mergeCell ref="A55:CA55"/>
    <mergeCell ref="CB55:CI55"/>
    <mergeCell ref="CJ55:EV55"/>
    <mergeCell ref="A62:CA62"/>
    <mergeCell ref="CB62:CI62"/>
    <mergeCell ref="A23:CA23"/>
    <mergeCell ref="CB23:CI23"/>
    <mergeCell ref="CB60:CI60"/>
    <mergeCell ref="CB49:CI49"/>
    <mergeCell ref="CB47:CI47"/>
    <mergeCell ref="A42:CA42"/>
    <mergeCell ref="CB42:CI42"/>
    <mergeCell ref="A38:B38"/>
    <mergeCell ref="CB38:CI38"/>
    <mergeCell ref="CB35:CI35"/>
    <mergeCell ref="A32:CA32"/>
    <mergeCell ref="CB32:CI32"/>
    <mergeCell ref="CB28:CI28"/>
    <mergeCell ref="A27:CA27"/>
    <mergeCell ref="A56:CA56"/>
    <mergeCell ref="CB56:CI56"/>
    <mergeCell ref="CB27:CI27"/>
    <mergeCell ref="A54:AC54"/>
    <mergeCell ref="AD54:AP54"/>
    <mergeCell ref="AQ54:CA54"/>
    <mergeCell ref="AD45:AN45"/>
    <mergeCell ref="AO45:CA45"/>
    <mergeCell ref="A48:AC48"/>
    <mergeCell ref="AD48:AP48"/>
    <mergeCell ref="AQ48:CA48"/>
    <mergeCell ref="G28:M28"/>
    <mergeCell ref="N28:Q28"/>
    <mergeCell ref="R28:X28"/>
    <mergeCell ref="Y28:AB28"/>
    <mergeCell ref="AC28:AI28"/>
    <mergeCell ref="AJ28:AM28"/>
    <mergeCell ref="AN28:CA28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'✕「選択」シート'!$C$3:$C$8</xm:f>
          </x14:formula1>
          <xm:sqref>A28:F28</xm:sqref>
        </x14:dataValidation>
        <x14:dataValidation type="list">
          <x14:formula1>
            <xm:f>'✕「選択」シート'!$O$6:$O$37</xm:f>
          </x14:formula1>
          <xm:sqref>AC28</xm:sqref>
        </x14:dataValidation>
        <x14:dataValidation type="list">
          <x14:formula1>
            <xm:f>'✕「選択」シート'!$K$3:$K$15</xm:f>
          </x14:formula1>
          <xm:sqref>R28</xm:sqref>
        </x14:dataValidation>
        <x14:dataValidation type="list">
          <x14:formula1>
            <xm:f>'✕「選択」シート'!$G$3:$G$37</xm:f>
          </x14:formula1>
          <xm:sqref>G28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68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02" width="1.109375" style="1"/>
    <col min="103" max="103" width="1.109375" style="1" customWidth="1"/>
    <col min="104" max="16384" width="1.109375" style="1"/>
  </cols>
  <sheetData>
    <row r="1" spans="1:198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198" ht="15" customHeight="1" x14ac:dyDescent="0.15">
      <c r="A2" s="295" t="s">
        <v>258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</row>
    <row r="3" spans="1:198" ht="15" customHeight="1" x14ac:dyDescent="0.15">
      <c r="A3" s="342" t="s">
        <v>153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</row>
    <row r="4" spans="1:198" ht="15" customHeight="1" x14ac:dyDescent="0.15">
      <c r="A4" s="241" t="s">
        <v>67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39"/>
      <c r="CC4" s="239"/>
      <c r="CD4" s="239"/>
      <c r="CE4" s="239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</row>
    <row r="5" spans="1:198" ht="15" customHeight="1" x14ac:dyDescent="0.15">
      <c r="A5" s="241" t="s">
        <v>122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80"/>
      <c r="CC5" s="80"/>
      <c r="CD5" s="80"/>
      <c r="CE5" s="80"/>
      <c r="CF5" s="80"/>
      <c r="CG5" s="80"/>
      <c r="CH5" s="80"/>
      <c r="CI5" s="80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</row>
    <row r="6" spans="1:198" ht="15" customHeight="1" x14ac:dyDescent="0.15">
      <c r="A6" s="305" t="s">
        <v>312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80"/>
      <c r="CC6" s="80"/>
      <c r="CD6" s="80"/>
      <c r="CE6" s="80"/>
      <c r="CF6" s="80"/>
      <c r="CG6" s="80"/>
      <c r="CH6" s="80"/>
      <c r="CI6" s="80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25"/>
      <c r="EX6" s="25"/>
      <c r="EY6" s="25"/>
      <c r="EZ6" s="25"/>
      <c r="FA6" s="25"/>
    </row>
    <row r="7" spans="1:198" ht="15" customHeight="1" x14ac:dyDescent="0.2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80"/>
      <c r="CC7" s="80"/>
      <c r="CD7" s="80"/>
      <c r="CE7" s="80"/>
      <c r="CF7" s="80"/>
      <c r="CG7" s="80"/>
      <c r="CH7" s="80"/>
      <c r="CI7" s="80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24"/>
      <c r="EX7" s="24"/>
      <c r="EY7" s="24"/>
      <c r="EZ7" s="24"/>
      <c r="FA7" s="24"/>
    </row>
    <row r="8" spans="1:198" ht="15" customHeight="1" x14ac:dyDescent="0.15">
      <c r="A8" s="296" t="s">
        <v>139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80"/>
      <c r="CC8" s="80"/>
      <c r="CD8" s="80"/>
      <c r="CE8" s="80"/>
      <c r="CF8" s="80"/>
      <c r="CG8" s="80"/>
      <c r="CH8" s="80"/>
      <c r="CI8" s="80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</row>
    <row r="9" spans="1:198" ht="15" customHeight="1" x14ac:dyDescent="0.15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80"/>
      <c r="CC9" s="80"/>
      <c r="CD9" s="80"/>
      <c r="CE9" s="80"/>
      <c r="CF9" s="80"/>
      <c r="CG9" s="80"/>
      <c r="CH9" s="80"/>
      <c r="CI9" s="80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</row>
    <row r="10" spans="1:198" ht="15" customHeight="1" x14ac:dyDescent="0.15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  <c r="BF10" s="306"/>
      <c r="BG10" s="306"/>
      <c r="BH10" s="306"/>
      <c r="BI10" s="306"/>
      <c r="BJ10" s="306"/>
      <c r="BK10" s="306"/>
      <c r="BL10" s="306"/>
      <c r="BM10" s="306"/>
      <c r="BN10" s="306"/>
      <c r="BO10" s="306"/>
      <c r="BP10" s="306"/>
      <c r="BQ10" s="306"/>
      <c r="BR10" s="306"/>
      <c r="BS10" s="306"/>
      <c r="BT10" s="306"/>
      <c r="BU10" s="306"/>
      <c r="BV10" s="306"/>
      <c r="BW10" s="306"/>
      <c r="BX10" s="306"/>
      <c r="BY10" s="306"/>
      <c r="BZ10" s="306"/>
      <c r="CA10" s="306"/>
      <c r="CB10" s="80"/>
      <c r="CC10" s="80"/>
      <c r="CD10" s="80"/>
      <c r="CE10" s="80"/>
      <c r="CF10" s="80"/>
      <c r="CG10" s="80"/>
      <c r="CH10" s="80"/>
      <c r="CI10" s="80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</row>
    <row r="11" spans="1:198" ht="15" customHeight="1" x14ac:dyDescent="0.15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80"/>
      <c r="CC11" s="80"/>
      <c r="CD11" s="80"/>
      <c r="CE11" s="80"/>
      <c r="CF11" s="80"/>
      <c r="CG11" s="80"/>
      <c r="CH11" s="80"/>
      <c r="CI11" s="80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</row>
    <row r="12" spans="1:198" ht="15" customHeight="1" x14ac:dyDescent="0.15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 t="s">
        <v>33</v>
      </c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38" t="str">
        <f>IF(●申請書表紙!$AO$12="","",●申請書表紙!$AO$12)</f>
        <v>令和</v>
      </c>
      <c r="AP12" s="338"/>
      <c r="AQ12" s="338"/>
      <c r="AR12" s="338"/>
      <c r="AS12" s="338"/>
      <c r="AT12" s="338"/>
      <c r="AU12" s="341"/>
      <c r="AV12" s="341"/>
      <c r="AW12" s="341"/>
      <c r="AX12" s="341"/>
      <c r="AY12" s="341"/>
      <c r="AZ12" s="341"/>
      <c r="BA12" s="341"/>
      <c r="BB12" s="339" t="s">
        <v>0</v>
      </c>
      <c r="BC12" s="339"/>
      <c r="BD12" s="339"/>
      <c r="BE12" s="339"/>
      <c r="BF12" s="341"/>
      <c r="BG12" s="341"/>
      <c r="BH12" s="341"/>
      <c r="BI12" s="341"/>
      <c r="BJ12" s="341"/>
      <c r="BK12" s="341"/>
      <c r="BL12" s="341"/>
      <c r="BM12" s="339" t="s">
        <v>13</v>
      </c>
      <c r="BN12" s="339"/>
      <c r="BO12" s="339"/>
      <c r="BP12" s="339"/>
      <c r="BQ12" s="341"/>
      <c r="BR12" s="341"/>
      <c r="BS12" s="341"/>
      <c r="BT12" s="341"/>
      <c r="BU12" s="341"/>
      <c r="BV12" s="341"/>
      <c r="BW12" s="341"/>
      <c r="BX12" s="339" t="s">
        <v>14</v>
      </c>
      <c r="BY12" s="339"/>
      <c r="BZ12" s="339"/>
      <c r="CA12" s="339"/>
      <c r="CB12" s="80"/>
      <c r="CC12" s="80"/>
      <c r="CD12" s="80"/>
      <c r="CE12" s="80"/>
      <c r="CF12" s="80"/>
      <c r="CG12" s="80"/>
      <c r="CH12" s="80"/>
      <c r="CI12" s="80"/>
      <c r="CJ12" s="82" t="s">
        <v>147</v>
      </c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</row>
    <row r="13" spans="1:198" ht="15" customHeight="1" x14ac:dyDescent="0.15">
      <c r="A13" s="306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80"/>
      <c r="CC13" s="80"/>
      <c r="CD13" s="80"/>
      <c r="CE13" s="80"/>
      <c r="CF13" s="80"/>
      <c r="CG13" s="80"/>
      <c r="CH13" s="80"/>
      <c r="CI13" s="80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</row>
    <row r="14" spans="1:198" ht="15" customHeight="1" x14ac:dyDescent="0.15">
      <c r="A14" s="327"/>
      <c r="B14" s="327"/>
      <c r="C14" s="327" t="str">
        <f>IF(●申請書表紙!$C$13="","",●申請書表紙!$C$13)</f>
        <v>三田市長</v>
      </c>
      <c r="D14" s="327"/>
      <c r="E14" s="327"/>
      <c r="F14" s="327"/>
      <c r="G14" s="327"/>
      <c r="H14" s="327"/>
      <c r="I14" s="327"/>
      <c r="J14" s="327"/>
      <c r="K14" s="327"/>
      <c r="L14" s="327"/>
      <c r="M14" s="327" t="str">
        <f>IF(●申請書表紙!$M$13="","",●申請書表紙!$M$13)</f>
        <v>あて</v>
      </c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 t="str">
        <f>IF(●申請書表紙!$Z$13="","",●申請書表紙!$Z$13)</f>
        <v/>
      </c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  <c r="BT14" s="327"/>
      <c r="BU14" s="327"/>
      <c r="BV14" s="327"/>
      <c r="BW14" s="327"/>
      <c r="BX14" s="327"/>
      <c r="BY14" s="327"/>
      <c r="BZ14" s="327"/>
      <c r="CA14" s="327"/>
      <c r="CB14" s="80"/>
      <c r="CC14" s="80"/>
      <c r="CD14" s="80"/>
      <c r="CE14" s="80"/>
      <c r="CF14" s="80"/>
      <c r="CG14" s="80"/>
      <c r="CH14" s="80"/>
      <c r="CI14" s="80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23"/>
      <c r="EX14" s="23"/>
      <c r="EY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198" s="26" customFormat="1" ht="15" customHeight="1" x14ac:dyDescent="0.15">
      <c r="A15" s="327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7"/>
      <c r="BC15" s="327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80"/>
      <c r="CC15" s="80"/>
      <c r="CD15" s="80"/>
      <c r="CE15" s="80"/>
      <c r="CF15" s="80"/>
      <c r="CG15" s="80"/>
      <c r="CH15" s="80"/>
      <c r="CI15" s="80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198" ht="15" customHeight="1" x14ac:dyDescent="0.15">
      <c r="A16" s="327"/>
      <c r="B16" s="327"/>
      <c r="C16" s="302" t="str">
        <f>IF(●申請書表紙!$C$14="","",●申請書表紙!$C$14)</f>
        <v/>
      </c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327"/>
      <c r="BU16" s="327"/>
      <c r="BV16" s="327"/>
      <c r="BW16" s="327"/>
      <c r="BX16" s="327"/>
      <c r="BY16" s="327"/>
      <c r="BZ16" s="327"/>
      <c r="CA16" s="327"/>
      <c r="CB16" s="80"/>
      <c r="CC16" s="80"/>
      <c r="CD16" s="80"/>
      <c r="CE16" s="80"/>
      <c r="CF16" s="80"/>
      <c r="CG16" s="80"/>
      <c r="CH16" s="80"/>
      <c r="CI16" s="80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</row>
    <row r="17" spans="1:198" ht="15" customHeight="1" x14ac:dyDescent="0.15">
      <c r="A17" s="306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6"/>
      <c r="BZ17" s="306"/>
      <c r="CA17" s="306"/>
      <c r="CB17" s="80"/>
      <c r="CC17" s="80"/>
      <c r="CD17" s="80"/>
      <c r="CE17" s="80"/>
      <c r="CF17" s="80"/>
      <c r="CG17" s="80"/>
      <c r="CH17" s="80"/>
      <c r="CI17" s="80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</row>
    <row r="18" spans="1:198" ht="15" customHeight="1" x14ac:dyDescent="0.15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 t="s">
        <v>34</v>
      </c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 t="s">
        <v>3</v>
      </c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80"/>
      <c r="CC18" s="80"/>
      <c r="CD18" s="80"/>
      <c r="CE18" s="80"/>
      <c r="CF18" s="80"/>
      <c r="CG18" s="80"/>
      <c r="CH18" s="80"/>
      <c r="CI18" s="80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</row>
    <row r="19" spans="1:198" ht="15" customHeight="1" x14ac:dyDescent="0.15">
      <c r="A19" s="306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80"/>
      <c r="CC19" s="80"/>
      <c r="CD19" s="80"/>
      <c r="CE19" s="80"/>
      <c r="CF19" s="80"/>
      <c r="CG19" s="80"/>
      <c r="CH19" s="80"/>
      <c r="CI19" s="80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</row>
    <row r="20" spans="1:198" ht="15" customHeight="1" x14ac:dyDescent="0.15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80"/>
      <c r="CC20" s="80"/>
      <c r="CD20" s="80"/>
      <c r="CE20" s="80"/>
      <c r="CF20" s="80"/>
      <c r="CG20" s="80"/>
      <c r="CH20" s="80"/>
      <c r="CI20" s="80"/>
      <c r="CJ20" s="82" t="s">
        <v>148</v>
      </c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</row>
    <row r="21" spans="1:198" ht="15" customHeight="1" x14ac:dyDescent="0.15">
      <c r="A21" s="306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 t="s">
        <v>141</v>
      </c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80"/>
      <c r="CC21" s="80"/>
      <c r="CD21" s="80"/>
      <c r="CE21" s="80"/>
      <c r="CF21" s="80"/>
      <c r="CG21" s="80"/>
      <c r="CH21" s="80"/>
      <c r="CI21" s="80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</row>
    <row r="22" spans="1:198" ht="15" customHeight="1" x14ac:dyDescent="0.15">
      <c r="A22" s="306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19"/>
      <c r="BT22" s="319"/>
      <c r="BU22" s="319"/>
      <c r="BV22" s="319"/>
      <c r="BW22" s="319"/>
      <c r="BX22" s="319"/>
      <c r="BY22" s="319"/>
      <c r="BZ22" s="319"/>
      <c r="CA22" s="319"/>
      <c r="CB22" s="80"/>
      <c r="CC22" s="80"/>
      <c r="CD22" s="80"/>
      <c r="CE22" s="80"/>
      <c r="CF22" s="80"/>
      <c r="CG22" s="80"/>
      <c r="CH22" s="80"/>
      <c r="CI22" s="80"/>
      <c r="CJ22" s="82" t="s">
        <v>149</v>
      </c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</row>
    <row r="23" spans="1:198" ht="15" customHeight="1" x14ac:dyDescent="0.1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80"/>
      <c r="CC23" s="80"/>
      <c r="CD23" s="80"/>
      <c r="CE23" s="80"/>
      <c r="CF23" s="80"/>
      <c r="CG23" s="80"/>
      <c r="CH23" s="80"/>
      <c r="CI23" s="80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</row>
    <row r="24" spans="1:198" ht="15" customHeight="1" x14ac:dyDescent="0.15">
      <c r="A24" s="30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 t="s">
        <v>140</v>
      </c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8"/>
      <c r="BS24" s="318"/>
      <c r="BT24" s="318"/>
      <c r="BU24" s="323" t="s">
        <v>303</v>
      </c>
      <c r="BV24" s="323"/>
      <c r="BW24" s="323"/>
      <c r="BX24" s="323"/>
      <c r="BY24" s="323"/>
      <c r="BZ24" s="323"/>
      <c r="CA24" s="323"/>
      <c r="CB24" s="80"/>
      <c r="CC24" s="80"/>
      <c r="CD24" s="80"/>
      <c r="CE24" s="80"/>
      <c r="CF24" s="80"/>
      <c r="CG24" s="80"/>
      <c r="CH24" s="80"/>
      <c r="CI24" s="80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</row>
    <row r="25" spans="1:198" ht="15" customHeight="1" x14ac:dyDescent="0.15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24"/>
      <c r="BV25" s="324"/>
      <c r="BW25" s="324"/>
      <c r="BX25" s="324"/>
      <c r="BY25" s="324"/>
      <c r="BZ25" s="324"/>
      <c r="CA25" s="324"/>
      <c r="CB25" s="80"/>
      <c r="CC25" s="80"/>
      <c r="CD25" s="80"/>
      <c r="CE25" s="80"/>
      <c r="CF25" s="80"/>
      <c r="CG25" s="80"/>
      <c r="CH25" s="80"/>
      <c r="CI25" s="80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</row>
    <row r="26" spans="1:198" s="2" customFormat="1" ht="15" customHeight="1" x14ac:dyDescent="0.15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25"/>
      <c r="BV26" s="325"/>
      <c r="BW26" s="325"/>
      <c r="BX26" s="325"/>
      <c r="BY26" s="325"/>
      <c r="BZ26" s="325"/>
      <c r="CA26" s="325"/>
      <c r="CB26" s="80"/>
      <c r="CC26" s="80"/>
      <c r="CD26" s="80"/>
      <c r="CE26" s="80"/>
      <c r="CF26" s="80"/>
      <c r="CG26" s="80"/>
      <c r="CH26" s="80"/>
      <c r="CI26" s="80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</row>
    <row r="27" spans="1:198" s="2" customFormat="1" ht="15" customHeight="1" x14ac:dyDescent="0.15">
      <c r="A27" s="306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36" t="s">
        <v>315</v>
      </c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80"/>
      <c r="CC27" s="80"/>
      <c r="CD27" s="80"/>
      <c r="CE27" s="80"/>
      <c r="CF27" s="80"/>
      <c r="CG27" s="80"/>
      <c r="CH27" s="80"/>
      <c r="CI27" s="80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27"/>
      <c r="EX27" s="27"/>
      <c r="EY27" s="27"/>
      <c r="EZ27" s="27"/>
      <c r="FA27" s="27"/>
      <c r="FB27" s="27"/>
      <c r="FC27" s="27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</row>
    <row r="28" spans="1:198" s="2" customFormat="1" ht="15" customHeight="1" x14ac:dyDescent="0.15">
      <c r="A28" s="306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  <c r="BK28" s="306"/>
      <c r="BL28" s="306"/>
      <c r="BM28" s="306"/>
      <c r="BN28" s="306"/>
      <c r="BO28" s="306"/>
      <c r="BP28" s="306"/>
      <c r="BQ28" s="306"/>
      <c r="BR28" s="306"/>
      <c r="BS28" s="306"/>
      <c r="BT28" s="306"/>
      <c r="BU28" s="306"/>
      <c r="BV28" s="306"/>
      <c r="BW28" s="306"/>
      <c r="BX28" s="306"/>
      <c r="BY28" s="306"/>
      <c r="BZ28" s="306"/>
      <c r="CA28" s="306"/>
      <c r="CB28" s="80"/>
      <c r="CC28" s="80"/>
      <c r="CD28" s="80"/>
      <c r="CE28" s="80"/>
      <c r="CF28" s="80"/>
      <c r="CG28" s="80"/>
      <c r="CH28" s="80"/>
      <c r="CI28" s="80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</row>
    <row r="29" spans="1:198" s="2" customFormat="1" ht="15" customHeight="1" x14ac:dyDescent="0.15">
      <c r="A29" s="30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80"/>
      <c r="CC29" s="80"/>
      <c r="CD29" s="80"/>
      <c r="CE29" s="80"/>
      <c r="CF29" s="80"/>
      <c r="CG29" s="80"/>
      <c r="CH29" s="80"/>
      <c r="CI29" s="80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</row>
    <row r="30" spans="1:198" s="2" customFormat="1" ht="15" customHeight="1" x14ac:dyDescent="0.15">
      <c r="A30" s="343" t="s">
        <v>142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20" t="s">
        <v>290</v>
      </c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 t="s">
        <v>58</v>
      </c>
      <c r="AP30" s="320"/>
      <c r="AQ30" s="320"/>
      <c r="AR30" s="320" t="s">
        <v>151</v>
      </c>
      <c r="AS30" s="320"/>
      <c r="AT30" s="320"/>
      <c r="AU30" s="320"/>
      <c r="AV30" s="320"/>
      <c r="AW30" s="320"/>
      <c r="AX30" s="320" t="s">
        <v>58</v>
      </c>
      <c r="AY30" s="320"/>
      <c r="AZ30" s="320"/>
      <c r="BA30" s="314" t="s">
        <v>152</v>
      </c>
      <c r="BB30" s="314"/>
      <c r="BC30" s="314"/>
      <c r="BD30" s="314"/>
      <c r="BE30" s="314"/>
      <c r="BF30" s="314"/>
      <c r="BG30" s="306" t="s">
        <v>143</v>
      </c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80"/>
      <c r="CC30" s="80"/>
      <c r="CD30" s="80"/>
      <c r="CE30" s="80"/>
      <c r="CF30" s="80"/>
      <c r="CG30" s="80"/>
      <c r="CH30" s="80"/>
      <c r="CI30" s="80"/>
      <c r="CJ30" s="82" t="s">
        <v>259</v>
      </c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</row>
    <row r="31" spans="1:198" s="2" customFormat="1" ht="15" customHeight="1" x14ac:dyDescent="0.1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14"/>
      <c r="BB31" s="314"/>
      <c r="BC31" s="314"/>
      <c r="BD31" s="314"/>
      <c r="BE31" s="314"/>
      <c r="BF31" s="314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80"/>
      <c r="CC31" s="80"/>
      <c r="CD31" s="80"/>
      <c r="CE31" s="80"/>
      <c r="CF31" s="80"/>
      <c r="CG31" s="80"/>
      <c r="CH31" s="80"/>
      <c r="CI31" s="80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</row>
    <row r="32" spans="1:198" s="2" customFormat="1" ht="15" customHeight="1" x14ac:dyDescent="0.1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4" t="s">
        <v>178</v>
      </c>
      <c r="AE32" s="344"/>
      <c r="AF32" s="344"/>
      <c r="AG32" s="344"/>
      <c r="AH32" s="344"/>
      <c r="AI32" s="344"/>
      <c r="AJ32" s="344"/>
      <c r="AK32" s="344"/>
      <c r="AL32" s="343" t="s">
        <v>48</v>
      </c>
      <c r="AM32" s="343"/>
      <c r="AN32" s="343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20" t="s">
        <v>18</v>
      </c>
      <c r="BE32" s="320"/>
      <c r="BF32" s="320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80"/>
      <c r="CC32" s="80"/>
      <c r="CD32" s="80"/>
      <c r="CE32" s="80"/>
      <c r="CF32" s="80"/>
      <c r="CG32" s="80"/>
      <c r="CH32" s="80"/>
      <c r="CI32" s="80"/>
      <c r="CJ32" s="99" t="s">
        <v>150</v>
      </c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</row>
    <row r="33" spans="1:152" s="2" customFormat="1" ht="15" customHeight="1" x14ac:dyDescent="0.15">
      <c r="A33" s="343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4"/>
      <c r="AE33" s="344"/>
      <c r="AF33" s="344"/>
      <c r="AG33" s="344"/>
      <c r="AH33" s="344"/>
      <c r="AI33" s="344"/>
      <c r="AJ33" s="344"/>
      <c r="AK33" s="344"/>
      <c r="AL33" s="343"/>
      <c r="AM33" s="343"/>
      <c r="AN33" s="343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20"/>
      <c r="BE33" s="320"/>
      <c r="BF33" s="320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80"/>
      <c r="CC33" s="80"/>
      <c r="CD33" s="80"/>
      <c r="CE33" s="80"/>
      <c r="CF33" s="80"/>
      <c r="CG33" s="80"/>
      <c r="CH33" s="80"/>
      <c r="CI33" s="80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</row>
    <row r="34" spans="1:152" s="2" customFormat="1" ht="15" customHeight="1" x14ac:dyDescent="0.15">
      <c r="A34" s="306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80"/>
      <c r="CC34" s="80"/>
      <c r="CD34" s="80"/>
      <c r="CE34" s="80"/>
      <c r="CF34" s="80"/>
      <c r="CG34" s="80"/>
      <c r="CH34" s="80"/>
      <c r="CI34" s="80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</row>
    <row r="35" spans="1:152" s="2" customFormat="1" ht="15" customHeight="1" x14ac:dyDescent="0.15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06"/>
      <c r="BY35" s="306"/>
      <c r="BZ35" s="306"/>
      <c r="CA35" s="306"/>
      <c r="CB35" s="80"/>
      <c r="CC35" s="80"/>
      <c r="CD35" s="80"/>
      <c r="CE35" s="80"/>
      <c r="CF35" s="80"/>
      <c r="CG35" s="80"/>
      <c r="CH35" s="80"/>
      <c r="CI35" s="80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</row>
    <row r="36" spans="1:152" s="2" customFormat="1" ht="15" customHeight="1" x14ac:dyDescent="0.15">
      <c r="A36" s="306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  <c r="BS36" s="306"/>
      <c r="BT36" s="306"/>
      <c r="BU36" s="306"/>
      <c r="BV36" s="306"/>
      <c r="BW36" s="306"/>
      <c r="BX36" s="306"/>
      <c r="BY36" s="306"/>
      <c r="BZ36" s="306"/>
      <c r="CA36" s="306"/>
      <c r="CB36" s="80"/>
      <c r="CC36" s="80"/>
      <c r="CD36" s="80"/>
      <c r="CE36" s="80"/>
      <c r="CF36" s="80"/>
      <c r="CG36" s="80"/>
      <c r="CH36" s="80"/>
      <c r="CI36" s="80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</row>
    <row r="37" spans="1:152" s="2" customFormat="1" ht="15" customHeight="1" x14ac:dyDescent="0.15">
      <c r="A37" s="320" t="s">
        <v>35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  <c r="BI37" s="320"/>
      <c r="BJ37" s="320"/>
      <c r="BK37" s="320"/>
      <c r="BL37" s="320"/>
      <c r="BM37" s="320"/>
      <c r="BN37" s="320"/>
      <c r="BO37" s="320"/>
      <c r="BP37" s="320"/>
      <c r="BQ37" s="320"/>
      <c r="BR37" s="320"/>
      <c r="BS37" s="320"/>
      <c r="BT37" s="320"/>
      <c r="BU37" s="320"/>
      <c r="BV37" s="320"/>
      <c r="BW37" s="320"/>
      <c r="BX37" s="320"/>
      <c r="BY37" s="320"/>
      <c r="BZ37" s="320"/>
      <c r="CA37" s="320"/>
      <c r="CB37" s="80"/>
      <c r="CC37" s="80"/>
      <c r="CD37" s="80"/>
      <c r="CE37" s="80"/>
      <c r="CF37" s="80"/>
      <c r="CG37" s="80"/>
      <c r="CH37" s="80"/>
      <c r="CI37" s="80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</row>
    <row r="38" spans="1:152" s="2" customFormat="1" ht="15" customHeight="1" x14ac:dyDescent="0.15">
      <c r="A38" s="306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06"/>
      <c r="BY38" s="306"/>
      <c r="BZ38" s="306"/>
      <c r="CA38" s="306"/>
      <c r="CB38" s="80"/>
      <c r="CC38" s="80"/>
      <c r="CD38" s="80"/>
      <c r="CE38" s="80"/>
      <c r="CF38" s="80"/>
      <c r="CG38" s="80"/>
      <c r="CH38" s="80"/>
      <c r="CI38" s="80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</row>
    <row r="39" spans="1:152" s="2" customFormat="1" ht="15" customHeight="1" x14ac:dyDescent="0.15">
      <c r="A39" s="335" t="s">
        <v>36</v>
      </c>
      <c r="B39" s="335"/>
      <c r="C39" s="335"/>
      <c r="D39" s="335"/>
      <c r="E39" s="335"/>
      <c r="F39" s="334" t="s">
        <v>288</v>
      </c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334"/>
      <c r="AV39" s="334"/>
      <c r="AW39" s="334"/>
      <c r="AX39" s="334"/>
      <c r="AY39" s="334"/>
      <c r="AZ39" s="334"/>
      <c r="BA39" s="334"/>
      <c r="BB39" s="334"/>
      <c r="BC39" s="334"/>
      <c r="BD39" s="334"/>
      <c r="BE39" s="334"/>
      <c r="BF39" s="334"/>
      <c r="BG39" s="334"/>
      <c r="BH39" s="334"/>
      <c r="BI39" s="334"/>
      <c r="BJ39" s="334"/>
      <c r="BK39" s="334"/>
      <c r="BL39" s="334"/>
      <c r="BM39" s="334"/>
      <c r="BN39" s="334"/>
      <c r="BO39" s="334"/>
      <c r="BP39" s="334"/>
      <c r="BQ39" s="334"/>
      <c r="BR39" s="334"/>
      <c r="BS39" s="334"/>
      <c r="BT39" s="334"/>
      <c r="BU39" s="334"/>
      <c r="BV39" s="334"/>
      <c r="BW39" s="334"/>
      <c r="BX39" s="334"/>
      <c r="BY39" s="334"/>
      <c r="BZ39" s="334"/>
      <c r="CA39" s="334"/>
      <c r="CB39" s="80"/>
      <c r="CC39" s="80"/>
      <c r="CD39" s="80"/>
      <c r="CE39" s="80"/>
      <c r="CF39" s="80"/>
      <c r="CG39" s="80"/>
      <c r="CH39" s="80"/>
      <c r="CI39" s="80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</row>
    <row r="40" spans="1:152" s="2" customFormat="1" ht="15" customHeight="1" x14ac:dyDescent="0.15">
      <c r="A40" s="306"/>
      <c r="B40" s="306"/>
      <c r="C40" s="306"/>
      <c r="D40" s="306"/>
      <c r="E40" s="315"/>
      <c r="F40" s="328" t="s">
        <v>37</v>
      </c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30" t="s">
        <v>144</v>
      </c>
      <c r="AS40" s="310"/>
      <c r="AT40" s="310"/>
      <c r="AU40" s="310"/>
      <c r="AV40" s="310"/>
      <c r="AW40" s="310"/>
      <c r="AX40" s="310"/>
      <c r="AY40" s="310"/>
      <c r="AZ40" s="331"/>
      <c r="BA40" s="310" t="s">
        <v>289</v>
      </c>
      <c r="BB40" s="310"/>
      <c r="BC40" s="310"/>
      <c r="BD40" s="310"/>
      <c r="BE40" s="310"/>
      <c r="BF40" s="310"/>
      <c r="BG40" s="310"/>
      <c r="BH40" s="310"/>
      <c r="BI40" s="310"/>
      <c r="BJ40" s="310"/>
      <c r="BK40" s="310"/>
      <c r="BL40" s="310"/>
      <c r="BM40" s="310"/>
      <c r="BN40" s="310"/>
      <c r="BO40" s="310"/>
      <c r="BP40" s="310"/>
      <c r="BQ40" s="310"/>
      <c r="BR40" s="310"/>
      <c r="BS40" s="310"/>
      <c r="BT40" s="310"/>
      <c r="BU40" s="310"/>
      <c r="BV40" s="310"/>
      <c r="BW40" s="310"/>
      <c r="BX40" s="310"/>
      <c r="BY40" s="310"/>
      <c r="BZ40" s="310"/>
      <c r="CA40" s="311"/>
      <c r="CB40" s="80"/>
      <c r="CC40" s="80"/>
      <c r="CD40" s="80"/>
      <c r="CE40" s="80"/>
      <c r="CF40" s="80"/>
      <c r="CG40" s="80"/>
      <c r="CH40" s="80"/>
      <c r="CI40" s="80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</row>
    <row r="41" spans="1:152" s="2" customFormat="1" ht="15" customHeight="1" x14ac:dyDescent="0.15">
      <c r="A41" s="306"/>
      <c r="B41" s="306"/>
      <c r="C41" s="306"/>
      <c r="D41" s="306"/>
      <c r="E41" s="315"/>
      <c r="F41" s="329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32"/>
      <c r="AS41" s="312"/>
      <c r="AT41" s="312"/>
      <c r="AU41" s="312"/>
      <c r="AV41" s="312"/>
      <c r="AW41" s="312"/>
      <c r="AX41" s="312"/>
      <c r="AY41" s="312"/>
      <c r="AZ41" s="333"/>
      <c r="BA41" s="312"/>
      <c r="BB41" s="312"/>
      <c r="BC41" s="312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  <c r="BR41" s="312"/>
      <c r="BS41" s="312"/>
      <c r="BT41" s="312"/>
      <c r="BU41" s="312"/>
      <c r="BV41" s="312"/>
      <c r="BW41" s="312"/>
      <c r="BX41" s="312"/>
      <c r="BY41" s="312"/>
      <c r="BZ41" s="312"/>
      <c r="CA41" s="313"/>
      <c r="CB41" s="80"/>
      <c r="CC41" s="80"/>
      <c r="CD41" s="80"/>
      <c r="CE41" s="80"/>
      <c r="CF41" s="80"/>
      <c r="CG41" s="80"/>
      <c r="CH41" s="80"/>
      <c r="CI41" s="80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</row>
    <row r="42" spans="1:152" s="2" customFormat="1" ht="15" customHeight="1" x14ac:dyDescent="0.15">
      <c r="A42" s="306"/>
      <c r="B42" s="306"/>
      <c r="C42" s="306"/>
      <c r="D42" s="306"/>
      <c r="E42" s="315"/>
      <c r="F42" s="353" t="str">
        <f>●申請書表紙!$P$29</f>
        <v>三田市</v>
      </c>
      <c r="G42" s="354"/>
      <c r="H42" s="354"/>
      <c r="I42" s="354"/>
      <c r="J42" s="354"/>
      <c r="K42" s="354"/>
      <c r="L42" s="354"/>
      <c r="M42" s="354"/>
      <c r="N42" s="358" t="str">
        <f>IF(●申請書表紙!$V$29="","",●申請書表紙!$V$29&amp;"  "&amp;●申請書表紙!$BL$29&amp;"  "&amp;●申請書表紙!$BT$29&amp;"  "&amp;●申請書表紙!$BX$29)</f>
        <v/>
      </c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8"/>
      <c r="AM42" s="358"/>
      <c r="AN42" s="358"/>
      <c r="AO42" s="358"/>
      <c r="AP42" s="358"/>
      <c r="AQ42" s="359"/>
      <c r="AR42" s="367" t="s">
        <v>145</v>
      </c>
      <c r="AS42" s="368"/>
      <c r="AT42" s="368"/>
      <c r="AU42" s="368"/>
      <c r="AV42" s="368"/>
      <c r="AW42" s="368"/>
      <c r="AX42" s="368"/>
      <c r="AY42" s="368"/>
      <c r="AZ42" s="369"/>
      <c r="BA42" s="364"/>
      <c r="BB42" s="365"/>
      <c r="BC42" s="365"/>
      <c r="BD42" s="365"/>
      <c r="BE42" s="365"/>
      <c r="BF42" s="365"/>
      <c r="BG42" s="365"/>
      <c r="BH42" s="365"/>
      <c r="BI42" s="365"/>
      <c r="BJ42" s="365"/>
      <c r="BK42" s="365"/>
      <c r="BL42" s="365"/>
      <c r="BM42" s="365"/>
      <c r="BN42" s="365"/>
      <c r="BO42" s="365"/>
      <c r="BP42" s="365"/>
      <c r="BQ42" s="365"/>
      <c r="BR42" s="365"/>
      <c r="BS42" s="365"/>
      <c r="BT42" s="365"/>
      <c r="BU42" s="365"/>
      <c r="BV42" s="365"/>
      <c r="BW42" s="365"/>
      <c r="BX42" s="365"/>
      <c r="BY42" s="365"/>
      <c r="BZ42" s="365"/>
      <c r="CA42" s="366"/>
      <c r="CB42" s="80"/>
      <c r="CC42" s="80"/>
      <c r="CD42" s="80"/>
      <c r="CE42" s="80"/>
      <c r="CF42" s="80"/>
      <c r="CG42" s="80"/>
      <c r="CH42" s="80"/>
      <c r="CI42" s="80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</row>
    <row r="43" spans="1:152" s="2" customFormat="1" ht="15" customHeight="1" x14ac:dyDescent="0.15">
      <c r="A43" s="306"/>
      <c r="B43" s="306"/>
      <c r="C43" s="306"/>
      <c r="D43" s="306"/>
      <c r="E43" s="315"/>
      <c r="F43" s="355"/>
      <c r="G43" s="320"/>
      <c r="H43" s="320"/>
      <c r="I43" s="320"/>
      <c r="J43" s="320"/>
      <c r="K43" s="320"/>
      <c r="L43" s="320"/>
      <c r="M43" s="32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60"/>
      <c r="AK43" s="360"/>
      <c r="AL43" s="360"/>
      <c r="AM43" s="360"/>
      <c r="AN43" s="360"/>
      <c r="AO43" s="360"/>
      <c r="AP43" s="360"/>
      <c r="AQ43" s="361"/>
      <c r="AR43" s="307"/>
      <c r="AS43" s="308"/>
      <c r="AT43" s="308"/>
      <c r="AU43" s="308"/>
      <c r="AV43" s="308"/>
      <c r="AW43" s="308"/>
      <c r="AX43" s="308"/>
      <c r="AY43" s="308"/>
      <c r="AZ43" s="309"/>
      <c r="BA43" s="321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  <c r="BO43" s="319"/>
      <c r="BP43" s="319"/>
      <c r="BQ43" s="319"/>
      <c r="BR43" s="319"/>
      <c r="BS43" s="319"/>
      <c r="BT43" s="319"/>
      <c r="BU43" s="319"/>
      <c r="BV43" s="319"/>
      <c r="BW43" s="319"/>
      <c r="BX43" s="319"/>
      <c r="BY43" s="319"/>
      <c r="BZ43" s="319"/>
      <c r="CA43" s="322"/>
      <c r="CB43" s="80"/>
      <c r="CC43" s="80"/>
      <c r="CD43" s="80"/>
      <c r="CE43" s="80"/>
      <c r="CF43" s="80"/>
      <c r="CG43" s="80"/>
      <c r="CH43" s="80"/>
      <c r="CI43" s="80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</row>
    <row r="44" spans="1:152" s="2" customFormat="1" ht="15" customHeight="1" x14ac:dyDescent="0.15">
      <c r="A44" s="306"/>
      <c r="B44" s="306"/>
      <c r="C44" s="306"/>
      <c r="D44" s="306"/>
      <c r="E44" s="315"/>
      <c r="F44" s="355"/>
      <c r="G44" s="320"/>
      <c r="H44" s="320"/>
      <c r="I44" s="320"/>
      <c r="J44" s="320"/>
      <c r="K44" s="320"/>
      <c r="L44" s="320"/>
      <c r="M44" s="32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60"/>
      <c r="AI44" s="360"/>
      <c r="AJ44" s="360"/>
      <c r="AK44" s="360"/>
      <c r="AL44" s="360"/>
      <c r="AM44" s="360"/>
      <c r="AN44" s="360"/>
      <c r="AO44" s="360"/>
      <c r="AP44" s="360"/>
      <c r="AQ44" s="361"/>
      <c r="AR44" s="307" t="s">
        <v>146</v>
      </c>
      <c r="AS44" s="308"/>
      <c r="AT44" s="308"/>
      <c r="AU44" s="308"/>
      <c r="AV44" s="308"/>
      <c r="AW44" s="308"/>
      <c r="AX44" s="308"/>
      <c r="AY44" s="308"/>
      <c r="AZ44" s="309"/>
      <c r="BA44" s="321"/>
      <c r="BB44" s="319"/>
      <c r="BC44" s="319"/>
      <c r="BD44" s="319"/>
      <c r="BE44" s="319"/>
      <c r="BF44" s="319"/>
      <c r="BG44" s="319"/>
      <c r="BH44" s="319"/>
      <c r="BI44" s="319"/>
      <c r="BJ44" s="319"/>
      <c r="BK44" s="319"/>
      <c r="BL44" s="319"/>
      <c r="BM44" s="319"/>
      <c r="BN44" s="319"/>
      <c r="BO44" s="319"/>
      <c r="BP44" s="319"/>
      <c r="BQ44" s="319"/>
      <c r="BR44" s="319"/>
      <c r="BS44" s="319"/>
      <c r="BT44" s="319"/>
      <c r="BU44" s="319"/>
      <c r="BV44" s="319"/>
      <c r="BW44" s="319"/>
      <c r="BX44" s="319"/>
      <c r="BY44" s="319"/>
      <c r="BZ44" s="319"/>
      <c r="CA44" s="322"/>
      <c r="CB44" s="80"/>
      <c r="CC44" s="80"/>
      <c r="CD44" s="80"/>
      <c r="CE44" s="80"/>
      <c r="CF44" s="80"/>
      <c r="CG44" s="80"/>
      <c r="CH44" s="80"/>
      <c r="CI44" s="80"/>
      <c r="CJ44" s="82" t="s">
        <v>293</v>
      </c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</row>
    <row r="45" spans="1:152" s="2" customFormat="1" ht="15" customHeight="1" x14ac:dyDescent="0.15">
      <c r="A45" s="306"/>
      <c r="B45" s="306"/>
      <c r="C45" s="306"/>
      <c r="D45" s="306"/>
      <c r="E45" s="315"/>
      <c r="F45" s="355"/>
      <c r="G45" s="320"/>
      <c r="H45" s="320"/>
      <c r="I45" s="320"/>
      <c r="J45" s="320"/>
      <c r="K45" s="320"/>
      <c r="L45" s="320"/>
      <c r="M45" s="32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1"/>
      <c r="AR45" s="307" t="s">
        <v>200</v>
      </c>
      <c r="AS45" s="308"/>
      <c r="AT45" s="308"/>
      <c r="AU45" s="308"/>
      <c r="AV45" s="308"/>
      <c r="AW45" s="308"/>
      <c r="AX45" s="308"/>
      <c r="AY45" s="308"/>
      <c r="AZ45" s="309"/>
      <c r="BA45" s="321"/>
      <c r="BB45" s="319"/>
      <c r="BC45" s="319"/>
      <c r="BD45" s="319"/>
      <c r="BE45" s="319"/>
      <c r="BF45" s="319"/>
      <c r="BG45" s="319"/>
      <c r="BH45" s="319"/>
      <c r="BI45" s="319"/>
      <c r="BJ45" s="319"/>
      <c r="BK45" s="319"/>
      <c r="BL45" s="319"/>
      <c r="BM45" s="319"/>
      <c r="BN45" s="319"/>
      <c r="BO45" s="319"/>
      <c r="BP45" s="319"/>
      <c r="BQ45" s="319"/>
      <c r="BR45" s="319"/>
      <c r="BS45" s="319"/>
      <c r="BT45" s="319"/>
      <c r="BU45" s="319"/>
      <c r="BV45" s="319"/>
      <c r="BW45" s="319"/>
      <c r="BX45" s="319"/>
      <c r="BY45" s="319"/>
      <c r="BZ45" s="319"/>
      <c r="CA45" s="322"/>
      <c r="CB45" s="80"/>
      <c r="CC45" s="80"/>
      <c r="CD45" s="80"/>
      <c r="CE45" s="80"/>
      <c r="CF45" s="80"/>
      <c r="CG45" s="80"/>
      <c r="CH45" s="80"/>
      <c r="CI45" s="80"/>
      <c r="CJ45" s="82" t="s">
        <v>292</v>
      </c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</row>
    <row r="46" spans="1:152" s="2" customFormat="1" ht="15" customHeight="1" x14ac:dyDescent="0.15">
      <c r="A46" s="306"/>
      <c r="B46" s="306"/>
      <c r="C46" s="306"/>
      <c r="D46" s="306"/>
      <c r="E46" s="315"/>
      <c r="F46" s="355"/>
      <c r="G46" s="320"/>
      <c r="H46" s="320"/>
      <c r="I46" s="320"/>
      <c r="J46" s="320"/>
      <c r="K46" s="320"/>
      <c r="L46" s="320"/>
      <c r="M46" s="32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60"/>
      <c r="AI46" s="360"/>
      <c r="AJ46" s="360"/>
      <c r="AK46" s="360"/>
      <c r="AL46" s="360"/>
      <c r="AM46" s="360"/>
      <c r="AN46" s="360"/>
      <c r="AO46" s="360"/>
      <c r="AP46" s="360"/>
      <c r="AQ46" s="361"/>
      <c r="AR46" s="307"/>
      <c r="AS46" s="308"/>
      <c r="AT46" s="308"/>
      <c r="AU46" s="308"/>
      <c r="AV46" s="308"/>
      <c r="AW46" s="308"/>
      <c r="AX46" s="308"/>
      <c r="AY46" s="308"/>
      <c r="AZ46" s="309"/>
      <c r="BA46" s="321"/>
      <c r="BB46" s="319"/>
      <c r="BC46" s="319"/>
      <c r="BD46" s="319"/>
      <c r="BE46" s="319"/>
      <c r="BF46" s="319"/>
      <c r="BG46" s="319"/>
      <c r="BH46" s="319"/>
      <c r="BI46" s="319"/>
      <c r="BJ46" s="319"/>
      <c r="BK46" s="319"/>
      <c r="BL46" s="319"/>
      <c r="BM46" s="319"/>
      <c r="BN46" s="319"/>
      <c r="BO46" s="319"/>
      <c r="BP46" s="319"/>
      <c r="BQ46" s="319"/>
      <c r="BR46" s="319"/>
      <c r="BS46" s="319"/>
      <c r="BT46" s="319"/>
      <c r="BU46" s="319"/>
      <c r="BV46" s="319"/>
      <c r="BW46" s="319"/>
      <c r="BX46" s="319"/>
      <c r="BY46" s="319"/>
      <c r="BZ46" s="319"/>
      <c r="CA46" s="322"/>
      <c r="CB46" s="80"/>
      <c r="CC46" s="80"/>
      <c r="CD46" s="80"/>
      <c r="CE46" s="80"/>
      <c r="CF46" s="80"/>
      <c r="CG46" s="80"/>
      <c r="CH46" s="80"/>
      <c r="CI46" s="80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</row>
    <row r="47" spans="1:152" s="2" customFormat="1" ht="15" customHeight="1" x14ac:dyDescent="0.15">
      <c r="A47" s="306"/>
      <c r="B47" s="306"/>
      <c r="C47" s="306"/>
      <c r="D47" s="306"/>
      <c r="E47" s="315"/>
      <c r="F47" s="356"/>
      <c r="G47" s="357"/>
      <c r="H47" s="357"/>
      <c r="I47" s="357"/>
      <c r="J47" s="357"/>
      <c r="K47" s="357"/>
      <c r="L47" s="357"/>
      <c r="M47" s="357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362"/>
      <c r="AN47" s="362"/>
      <c r="AO47" s="362"/>
      <c r="AP47" s="362"/>
      <c r="AQ47" s="363"/>
      <c r="AR47" s="371" t="s">
        <v>201</v>
      </c>
      <c r="AS47" s="372"/>
      <c r="AT47" s="370"/>
      <c r="AU47" s="370"/>
      <c r="AV47" s="370"/>
      <c r="AW47" s="370"/>
      <c r="AX47" s="370"/>
      <c r="AY47" s="373" t="s">
        <v>202</v>
      </c>
      <c r="AZ47" s="374"/>
      <c r="BA47" s="350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1"/>
      <c r="BR47" s="351"/>
      <c r="BS47" s="351"/>
      <c r="BT47" s="351"/>
      <c r="BU47" s="351"/>
      <c r="BV47" s="351"/>
      <c r="BW47" s="351"/>
      <c r="BX47" s="351"/>
      <c r="BY47" s="351"/>
      <c r="BZ47" s="351"/>
      <c r="CA47" s="352"/>
      <c r="CB47" s="80"/>
      <c r="CC47" s="80"/>
      <c r="CD47" s="80"/>
      <c r="CE47" s="80"/>
      <c r="CF47" s="80"/>
      <c r="CG47" s="80"/>
      <c r="CH47" s="80"/>
      <c r="CI47" s="80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</row>
    <row r="48" spans="1:152" s="2" customFormat="1" ht="15" customHeight="1" x14ac:dyDescent="0.15">
      <c r="A48" s="306"/>
      <c r="B48" s="306"/>
      <c r="C48" s="306"/>
      <c r="D48" s="306"/>
      <c r="E48" s="306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/>
      <c r="BT48" s="349"/>
      <c r="BU48" s="349"/>
      <c r="BV48" s="349"/>
      <c r="BW48" s="349"/>
      <c r="BX48" s="349"/>
      <c r="BY48" s="349"/>
      <c r="BZ48" s="349"/>
      <c r="CA48" s="349"/>
      <c r="CB48" s="80"/>
      <c r="CC48" s="80"/>
      <c r="CD48" s="80"/>
      <c r="CE48" s="80"/>
      <c r="CF48" s="80"/>
      <c r="CG48" s="80"/>
      <c r="CH48" s="80"/>
      <c r="CI48" s="80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</row>
    <row r="49" spans="1:154" s="2" customFormat="1" ht="15" customHeight="1" x14ac:dyDescent="0.15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06"/>
      <c r="BJ49" s="306"/>
      <c r="BK49" s="306"/>
      <c r="BL49" s="306"/>
      <c r="BM49" s="306"/>
      <c r="BN49" s="306"/>
      <c r="BO49" s="306"/>
      <c r="BP49" s="306"/>
      <c r="BQ49" s="306"/>
      <c r="BR49" s="306"/>
      <c r="BS49" s="306"/>
      <c r="BT49" s="306"/>
      <c r="BU49" s="306"/>
      <c r="BV49" s="306"/>
      <c r="BW49" s="306"/>
      <c r="BX49" s="306"/>
      <c r="BY49" s="306"/>
      <c r="BZ49" s="306"/>
      <c r="CA49" s="306"/>
      <c r="CB49" s="80"/>
      <c r="CC49" s="80"/>
      <c r="CD49" s="80"/>
      <c r="CE49" s="80"/>
      <c r="CF49" s="80"/>
      <c r="CG49" s="80"/>
      <c r="CH49" s="80"/>
      <c r="CI49" s="80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</row>
    <row r="50" spans="1:154" s="2" customFormat="1" ht="15" customHeight="1" x14ac:dyDescent="0.15">
      <c r="A50" s="335" t="s">
        <v>38</v>
      </c>
      <c r="B50" s="335"/>
      <c r="C50" s="335"/>
      <c r="D50" s="335"/>
      <c r="E50" s="335"/>
      <c r="F50" s="306" t="s">
        <v>31</v>
      </c>
      <c r="G50" s="306"/>
      <c r="H50" s="306"/>
      <c r="I50" s="306"/>
      <c r="J50" s="306"/>
      <c r="K50" s="306"/>
      <c r="L50" s="306"/>
      <c r="M50" s="306"/>
      <c r="N50" s="28"/>
      <c r="O50" s="306" t="str">
        <f>IF(●申請書表紙!$AD$15="","",●申請書表紙!$AD$15)</f>
        <v>住　所</v>
      </c>
      <c r="P50" s="306"/>
      <c r="Q50" s="306"/>
      <c r="R50" s="306"/>
      <c r="S50" s="306"/>
      <c r="T50" s="306"/>
      <c r="U50" s="306"/>
      <c r="V50" s="306"/>
      <c r="W50" s="306"/>
      <c r="X50" s="306"/>
      <c r="Y50" s="306" t="str">
        <f>IF(●申請書表紙!$AO$15="","",●申請書表紙!$AO$15)</f>
        <v/>
      </c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306"/>
      <c r="BH50" s="306"/>
      <c r="BI50" s="306"/>
      <c r="BJ50" s="306"/>
      <c r="BK50" s="306"/>
      <c r="BL50" s="306"/>
      <c r="BM50" s="306"/>
      <c r="BN50" s="306"/>
      <c r="BO50" s="306"/>
      <c r="BP50" s="306"/>
      <c r="BQ50" s="306"/>
      <c r="BR50" s="306"/>
      <c r="BS50" s="306"/>
      <c r="BT50" s="306"/>
      <c r="BU50" s="306"/>
      <c r="BV50" s="306"/>
      <c r="BW50" s="306"/>
      <c r="BX50" s="306"/>
      <c r="BY50" s="306"/>
      <c r="BZ50" s="306"/>
      <c r="CA50" s="306"/>
      <c r="CB50" s="80"/>
      <c r="CC50" s="80"/>
      <c r="CD50" s="80"/>
      <c r="CE50" s="80"/>
      <c r="CF50" s="80"/>
      <c r="CG50" s="80"/>
      <c r="CH50" s="80"/>
      <c r="CI50" s="80"/>
      <c r="CJ50" s="82" t="s">
        <v>209</v>
      </c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</row>
    <row r="51" spans="1:154" s="14" customFormat="1" ht="15" customHeight="1" x14ac:dyDescent="0.1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 t="str">
        <f>IF(●申請書表紙!$AQ$16="","",●申請書表紙!$AQ$16)</f>
        <v/>
      </c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6"/>
      <c r="BG51" s="306"/>
      <c r="BH51" s="306"/>
      <c r="BI51" s="306"/>
      <c r="BJ51" s="306"/>
      <c r="BK51" s="306"/>
      <c r="BL51" s="306"/>
      <c r="BM51" s="306"/>
      <c r="BN51" s="306"/>
      <c r="BO51" s="306"/>
      <c r="BP51" s="306"/>
      <c r="BQ51" s="306"/>
      <c r="BR51" s="306"/>
      <c r="BS51" s="306"/>
      <c r="BT51" s="306"/>
      <c r="BU51" s="306"/>
      <c r="BV51" s="306"/>
      <c r="BW51" s="306"/>
      <c r="BX51" s="306"/>
      <c r="BY51" s="306"/>
      <c r="BZ51" s="306"/>
      <c r="CA51" s="306"/>
      <c r="CB51" s="80"/>
      <c r="CC51" s="80"/>
      <c r="CD51" s="80"/>
      <c r="CE51" s="80"/>
      <c r="CF51" s="80"/>
      <c r="CG51" s="80"/>
      <c r="CH51" s="80"/>
      <c r="CI51" s="80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</row>
    <row r="52" spans="1:154" s="14" customFormat="1" ht="15" customHeight="1" x14ac:dyDescent="0.15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06"/>
      <c r="BH52" s="306"/>
      <c r="BI52" s="306"/>
      <c r="BJ52" s="306"/>
      <c r="BK52" s="306"/>
      <c r="BL52" s="306"/>
      <c r="BM52" s="306"/>
      <c r="BN52" s="306"/>
      <c r="BO52" s="306"/>
      <c r="BP52" s="306"/>
      <c r="BQ52" s="306"/>
      <c r="BR52" s="306"/>
      <c r="BS52" s="306"/>
      <c r="BT52" s="306"/>
      <c r="BU52" s="306"/>
      <c r="BV52" s="306"/>
      <c r="BW52" s="306"/>
      <c r="BX52" s="306"/>
      <c r="BY52" s="306"/>
      <c r="BZ52" s="306"/>
      <c r="CA52" s="306"/>
      <c r="CB52" s="80"/>
      <c r="CC52" s="80"/>
      <c r="CD52" s="80"/>
      <c r="CE52" s="80"/>
      <c r="CF52" s="80"/>
      <c r="CG52" s="80"/>
      <c r="CH52" s="80"/>
      <c r="CI52" s="80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2"/>
      <c r="EX52" s="2"/>
    </row>
    <row r="53" spans="1:154" s="13" customFormat="1" ht="15" customHeight="1" x14ac:dyDescent="0.15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46"/>
      <c r="O53" s="306" t="str">
        <f>IF(●申請書表紙!$AD$17="","",●申請書表紙!$AD$17)</f>
        <v>氏　名</v>
      </c>
      <c r="P53" s="306"/>
      <c r="Q53" s="306"/>
      <c r="R53" s="306"/>
      <c r="S53" s="306"/>
      <c r="T53" s="306"/>
      <c r="U53" s="306"/>
      <c r="V53" s="306"/>
      <c r="W53" s="306"/>
      <c r="X53" s="306"/>
      <c r="Y53" s="306" t="str">
        <f>IF(●申請書表紙!$AO$17="","",●申請書表紙!$AO$17)</f>
        <v/>
      </c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6"/>
      <c r="BG53" s="306"/>
      <c r="BH53" s="306"/>
      <c r="BI53" s="306"/>
      <c r="BJ53" s="306"/>
      <c r="BK53" s="306"/>
      <c r="BL53" s="306"/>
      <c r="BM53" s="306"/>
      <c r="BN53" s="306"/>
      <c r="BO53" s="306"/>
      <c r="BP53" s="306"/>
      <c r="BQ53" s="306"/>
      <c r="BR53" s="306"/>
      <c r="BS53" s="306"/>
      <c r="BT53" s="306"/>
      <c r="BU53" s="306"/>
      <c r="BV53" s="306"/>
      <c r="BW53" s="306"/>
      <c r="BX53" s="306"/>
      <c r="BY53" s="306"/>
      <c r="BZ53" s="306"/>
      <c r="CA53" s="306"/>
      <c r="CB53" s="80"/>
      <c r="CC53" s="80"/>
      <c r="CD53" s="80"/>
      <c r="CE53" s="80"/>
      <c r="CF53" s="80"/>
      <c r="CG53" s="80"/>
      <c r="CH53" s="80"/>
      <c r="CI53" s="80"/>
      <c r="CJ53" s="99" t="s">
        <v>210</v>
      </c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2"/>
      <c r="EX53" s="2"/>
    </row>
    <row r="54" spans="1:154" s="13" customFormat="1" ht="15" customHeight="1" x14ac:dyDescent="0.15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4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 t="str">
        <f>IF(●申請書表紙!$AQ$18="","",●申請書表紙!$AQ$18)</f>
        <v/>
      </c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6"/>
      <c r="BG54" s="306"/>
      <c r="BH54" s="306"/>
      <c r="BI54" s="306"/>
      <c r="BJ54" s="306"/>
      <c r="BK54" s="306"/>
      <c r="BL54" s="306"/>
      <c r="BM54" s="306"/>
      <c r="BN54" s="306"/>
      <c r="BO54" s="306"/>
      <c r="BP54" s="306"/>
      <c r="BQ54" s="306"/>
      <c r="BR54" s="306"/>
      <c r="BS54" s="306"/>
      <c r="BT54" s="306"/>
      <c r="BU54" s="306"/>
      <c r="BV54" s="306"/>
      <c r="BW54" s="306"/>
      <c r="BX54" s="306"/>
      <c r="BY54" s="306"/>
      <c r="BZ54" s="306"/>
      <c r="CA54" s="306"/>
      <c r="CB54" s="80"/>
      <c r="CC54" s="80"/>
      <c r="CD54" s="80"/>
      <c r="CE54" s="80"/>
      <c r="CF54" s="80"/>
      <c r="CG54" s="80"/>
      <c r="CH54" s="80"/>
      <c r="CI54" s="80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14"/>
      <c r="EX54" s="14"/>
    </row>
    <row r="55" spans="1:154" s="13" customFormat="1" ht="15" customHeight="1" x14ac:dyDescent="0.15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 t="str">
        <f>IF(●申請書表紙!$AQ$19="","",●申請書表紙!$AQ$19)</f>
        <v/>
      </c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6"/>
      <c r="BG55" s="306"/>
      <c r="BH55" s="306"/>
      <c r="BI55" s="306"/>
      <c r="BJ55" s="306"/>
      <c r="BK55" s="306"/>
      <c r="BL55" s="306"/>
      <c r="BM55" s="306"/>
      <c r="BN55" s="306"/>
      <c r="BO55" s="306"/>
      <c r="BP55" s="306"/>
      <c r="BQ55" s="306"/>
      <c r="BR55" s="306"/>
      <c r="BS55" s="306"/>
      <c r="BT55" s="306"/>
      <c r="BU55" s="306"/>
      <c r="BV55" s="306"/>
      <c r="BW55" s="306"/>
      <c r="BX55" s="306"/>
      <c r="BY55" s="306"/>
      <c r="BZ55" s="306"/>
      <c r="CA55" s="306"/>
      <c r="CB55" s="80"/>
      <c r="CC55" s="80"/>
      <c r="CD55" s="80"/>
      <c r="CE55" s="80"/>
      <c r="CF55" s="80"/>
      <c r="CG55" s="80"/>
      <c r="CH55" s="80"/>
      <c r="CI55" s="80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</row>
    <row r="56" spans="1:154" ht="15" customHeight="1" x14ac:dyDescent="0.15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6"/>
      <c r="BG56" s="306"/>
      <c r="BH56" s="306"/>
      <c r="BI56" s="306"/>
      <c r="BJ56" s="306"/>
      <c r="BK56" s="306"/>
      <c r="BL56" s="306"/>
      <c r="BM56" s="306"/>
      <c r="BN56" s="306"/>
      <c r="BO56" s="306"/>
      <c r="BP56" s="306"/>
      <c r="BQ56" s="306"/>
      <c r="BR56" s="306"/>
      <c r="BS56" s="306"/>
      <c r="BT56" s="306"/>
      <c r="BU56" s="306"/>
      <c r="BV56" s="306"/>
      <c r="BW56" s="306"/>
      <c r="BX56" s="306"/>
      <c r="BY56" s="306"/>
      <c r="BZ56" s="306"/>
      <c r="CA56" s="306"/>
      <c r="CB56" s="80"/>
      <c r="CC56" s="80"/>
      <c r="CD56" s="80"/>
      <c r="CE56" s="80"/>
      <c r="CF56" s="80"/>
      <c r="CG56" s="80"/>
      <c r="CH56" s="80"/>
      <c r="CI56" s="80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</row>
    <row r="57" spans="1:154" ht="15" customHeight="1" x14ac:dyDescent="0.15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6"/>
      <c r="BU57" s="306"/>
      <c r="BV57" s="306"/>
      <c r="BW57" s="306"/>
      <c r="BX57" s="306"/>
      <c r="BY57" s="306"/>
      <c r="BZ57" s="306"/>
      <c r="CA57" s="306"/>
      <c r="CB57" s="80"/>
      <c r="CC57" s="80"/>
      <c r="CD57" s="80"/>
      <c r="CE57" s="80"/>
      <c r="CF57" s="80"/>
      <c r="CG57" s="80"/>
      <c r="CH57" s="80"/>
      <c r="CI57" s="80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</row>
    <row r="58" spans="1:154" ht="15" customHeight="1" x14ac:dyDescent="0.15">
      <c r="A58" s="335" t="s">
        <v>39</v>
      </c>
      <c r="B58" s="335"/>
      <c r="C58" s="335"/>
      <c r="D58" s="335"/>
      <c r="E58" s="335"/>
      <c r="F58" s="306" t="s">
        <v>40</v>
      </c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6"/>
      <c r="BG58" s="306"/>
      <c r="BH58" s="306"/>
      <c r="BI58" s="306"/>
      <c r="BJ58" s="306"/>
      <c r="BK58" s="306"/>
      <c r="BL58" s="306"/>
      <c r="BM58" s="306"/>
      <c r="BN58" s="306"/>
      <c r="BO58" s="306"/>
      <c r="BP58" s="306"/>
      <c r="BQ58" s="306"/>
      <c r="BR58" s="306"/>
      <c r="BS58" s="306"/>
      <c r="BT58" s="306"/>
      <c r="BU58" s="306"/>
      <c r="BV58" s="306"/>
      <c r="BW58" s="306"/>
      <c r="BX58" s="306"/>
      <c r="BY58" s="306"/>
      <c r="BZ58" s="306"/>
      <c r="CA58" s="306"/>
      <c r="CB58" s="80"/>
      <c r="CC58" s="80"/>
      <c r="CD58" s="80"/>
      <c r="CE58" s="80"/>
      <c r="CF58" s="80"/>
      <c r="CG58" s="80"/>
      <c r="CH58" s="80"/>
      <c r="CI58" s="80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</row>
    <row r="59" spans="1:154" ht="15" customHeight="1" x14ac:dyDescent="0.15">
      <c r="A59" s="306"/>
      <c r="B59" s="306"/>
      <c r="C59" s="306"/>
      <c r="D59" s="306"/>
      <c r="E59" s="306"/>
      <c r="F59" s="306"/>
      <c r="G59" s="306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348"/>
      <c r="BR59" s="348"/>
      <c r="BS59" s="348"/>
      <c r="BT59" s="348"/>
      <c r="BU59" s="348"/>
      <c r="BV59" s="348"/>
      <c r="BW59" s="348"/>
      <c r="BX59" s="348"/>
      <c r="BY59" s="348"/>
      <c r="BZ59" s="348"/>
      <c r="CA59" s="348"/>
      <c r="CB59" s="80"/>
      <c r="CC59" s="80"/>
      <c r="CD59" s="80"/>
      <c r="CE59" s="80"/>
      <c r="CF59" s="80"/>
      <c r="CG59" s="80"/>
      <c r="CH59" s="80"/>
      <c r="CI59" s="80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</row>
    <row r="60" spans="1:154" ht="15" customHeight="1" x14ac:dyDescent="0.15">
      <c r="A60" s="306"/>
      <c r="B60" s="306"/>
      <c r="C60" s="306"/>
      <c r="D60" s="306"/>
      <c r="E60" s="306"/>
      <c r="F60" s="306"/>
      <c r="G60" s="306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337"/>
      <c r="AK60" s="337"/>
      <c r="AL60" s="337"/>
      <c r="AM60" s="337"/>
      <c r="AN60" s="337"/>
      <c r="AO60" s="337"/>
      <c r="AP60" s="337"/>
      <c r="AQ60" s="337"/>
      <c r="AR60" s="337"/>
      <c r="AS60" s="337"/>
      <c r="AT60" s="337"/>
      <c r="AU60" s="337"/>
      <c r="AV60" s="337"/>
      <c r="AW60" s="337"/>
      <c r="AX60" s="337"/>
      <c r="AY60" s="337"/>
      <c r="AZ60" s="337"/>
      <c r="BA60" s="337"/>
      <c r="BB60" s="337"/>
      <c r="BC60" s="337"/>
      <c r="BD60" s="337"/>
      <c r="BE60" s="337"/>
      <c r="BF60" s="337"/>
      <c r="BG60" s="337"/>
      <c r="BH60" s="337"/>
      <c r="BI60" s="337"/>
      <c r="BJ60" s="337"/>
      <c r="BK60" s="337"/>
      <c r="BL60" s="337"/>
      <c r="BM60" s="337"/>
      <c r="BN60" s="337"/>
      <c r="BO60" s="337"/>
      <c r="BP60" s="337"/>
      <c r="BQ60" s="337"/>
      <c r="BR60" s="337"/>
      <c r="BS60" s="337"/>
      <c r="BT60" s="337"/>
      <c r="BU60" s="337"/>
      <c r="BV60" s="337"/>
      <c r="BW60" s="337"/>
      <c r="BX60" s="337"/>
      <c r="BY60" s="337"/>
      <c r="BZ60" s="337"/>
      <c r="CA60" s="337"/>
      <c r="CB60" s="80"/>
      <c r="CC60" s="80"/>
      <c r="CD60" s="80"/>
      <c r="CE60" s="80"/>
      <c r="CF60" s="80"/>
      <c r="CG60" s="80"/>
      <c r="CH60" s="80"/>
      <c r="CI60" s="80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</row>
    <row r="61" spans="1:154" ht="15" customHeight="1" x14ac:dyDescent="0.15">
      <c r="A61" s="306"/>
      <c r="B61" s="306"/>
      <c r="C61" s="306"/>
      <c r="D61" s="306"/>
      <c r="E61" s="306"/>
      <c r="F61" s="306"/>
      <c r="G61" s="306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80"/>
      <c r="CC61" s="80"/>
      <c r="CD61" s="80"/>
      <c r="CE61" s="80"/>
      <c r="CF61" s="80"/>
      <c r="CG61" s="80"/>
      <c r="CH61" s="80"/>
      <c r="CI61" s="80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</row>
    <row r="62" spans="1:154" ht="15" customHeight="1" x14ac:dyDescent="0.15">
      <c r="A62" s="306"/>
      <c r="B62" s="306"/>
      <c r="C62" s="306"/>
      <c r="D62" s="306"/>
      <c r="E62" s="306"/>
      <c r="F62" s="306"/>
      <c r="G62" s="306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337"/>
      <c r="AK62" s="337"/>
      <c r="AL62" s="337"/>
      <c r="AM62" s="337"/>
      <c r="AN62" s="337"/>
      <c r="AO62" s="337"/>
      <c r="AP62" s="337"/>
      <c r="AQ62" s="337"/>
      <c r="AR62" s="337"/>
      <c r="AS62" s="337"/>
      <c r="AT62" s="337"/>
      <c r="AU62" s="337"/>
      <c r="AV62" s="337"/>
      <c r="AW62" s="337"/>
      <c r="AX62" s="337"/>
      <c r="AY62" s="337"/>
      <c r="AZ62" s="337"/>
      <c r="BA62" s="337"/>
      <c r="BB62" s="337"/>
      <c r="BC62" s="337"/>
      <c r="BD62" s="337"/>
      <c r="BE62" s="337"/>
      <c r="BF62" s="337"/>
      <c r="BG62" s="337"/>
      <c r="BH62" s="337"/>
      <c r="BI62" s="337"/>
      <c r="BJ62" s="337"/>
      <c r="BK62" s="337"/>
      <c r="BL62" s="337"/>
      <c r="BM62" s="337"/>
      <c r="BN62" s="337"/>
      <c r="BO62" s="337"/>
      <c r="BP62" s="337"/>
      <c r="BQ62" s="337"/>
      <c r="BR62" s="337"/>
      <c r="BS62" s="337"/>
      <c r="BT62" s="337"/>
      <c r="BU62" s="337"/>
      <c r="BV62" s="337"/>
      <c r="BW62" s="337"/>
      <c r="BX62" s="337"/>
      <c r="BY62" s="337"/>
      <c r="BZ62" s="337"/>
      <c r="CA62" s="337"/>
      <c r="CB62" s="80"/>
      <c r="CC62" s="80"/>
      <c r="CD62" s="80"/>
      <c r="CE62" s="80"/>
      <c r="CF62" s="80"/>
      <c r="CG62" s="80"/>
      <c r="CH62" s="80"/>
      <c r="CI62" s="80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</row>
    <row r="63" spans="1:154" ht="15" customHeight="1" x14ac:dyDescent="0.15">
      <c r="A63" s="326"/>
      <c r="B63" s="326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  <c r="AP63" s="326"/>
      <c r="AQ63" s="326"/>
      <c r="AR63" s="326"/>
      <c r="AS63" s="326"/>
      <c r="AT63" s="326"/>
      <c r="AU63" s="326"/>
      <c r="AV63" s="326"/>
      <c r="AW63" s="326"/>
      <c r="AX63" s="326"/>
      <c r="AY63" s="326"/>
      <c r="AZ63" s="326"/>
      <c r="BA63" s="326"/>
      <c r="BB63" s="326"/>
      <c r="BC63" s="326"/>
      <c r="BD63" s="326"/>
      <c r="BE63" s="326"/>
      <c r="BF63" s="326"/>
      <c r="BG63" s="326"/>
      <c r="BH63" s="326"/>
      <c r="BI63" s="326"/>
      <c r="BJ63" s="326"/>
      <c r="BK63" s="326"/>
      <c r="BL63" s="326"/>
      <c r="BM63" s="326"/>
      <c r="BN63" s="326"/>
      <c r="BO63" s="326"/>
      <c r="BP63" s="326"/>
      <c r="BQ63" s="326"/>
      <c r="BR63" s="326"/>
      <c r="BS63" s="326"/>
      <c r="BT63" s="326"/>
      <c r="BU63" s="326"/>
      <c r="BV63" s="326"/>
      <c r="BW63" s="326"/>
      <c r="BX63" s="326"/>
      <c r="BY63" s="326"/>
      <c r="BZ63" s="326"/>
      <c r="CA63" s="326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</row>
    <row r="64" spans="1:154" ht="15" customHeight="1" x14ac:dyDescent="0.15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6"/>
      <c r="BG64" s="306"/>
      <c r="BH64" s="306"/>
      <c r="BI64" s="306"/>
      <c r="BJ64" s="306"/>
      <c r="BK64" s="306"/>
      <c r="BL64" s="306"/>
      <c r="BM64" s="306"/>
      <c r="BN64" s="306"/>
      <c r="BO64" s="306"/>
      <c r="BP64" s="306"/>
      <c r="BQ64" s="306"/>
      <c r="BR64" s="306"/>
      <c r="BS64" s="306"/>
      <c r="BT64" s="306"/>
      <c r="BU64" s="306"/>
      <c r="BV64" s="306"/>
      <c r="BW64" s="306"/>
      <c r="BX64" s="306"/>
      <c r="BY64" s="306"/>
      <c r="BZ64" s="306"/>
      <c r="CA64" s="306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</row>
    <row r="65" spans="1:152" ht="15" customHeight="1" x14ac:dyDescent="0.15">
      <c r="A65" s="326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6"/>
      <c r="BP65" s="326"/>
      <c r="BQ65" s="326"/>
      <c r="BR65" s="326"/>
      <c r="BS65" s="326"/>
      <c r="BT65" s="326"/>
      <c r="BU65" s="326"/>
      <c r="BV65" s="326"/>
      <c r="BW65" s="326"/>
      <c r="BX65" s="326"/>
      <c r="BY65" s="326"/>
      <c r="BZ65" s="326"/>
      <c r="CA65" s="326"/>
      <c r="CB65" s="80"/>
      <c r="CC65" s="80"/>
      <c r="CD65" s="80"/>
      <c r="CE65" s="80"/>
      <c r="CF65" s="80"/>
      <c r="CG65" s="80"/>
      <c r="CH65" s="80"/>
      <c r="CI65" s="80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</row>
    <row r="66" spans="1:152" ht="15" customHeight="1" x14ac:dyDescent="0.15">
      <c r="A66" s="326"/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  <c r="BO66" s="326"/>
      <c r="BP66" s="326"/>
      <c r="BQ66" s="326"/>
      <c r="BR66" s="326"/>
      <c r="BS66" s="326"/>
      <c r="BT66" s="326"/>
      <c r="BU66" s="326"/>
      <c r="BV66" s="326"/>
      <c r="BW66" s="326"/>
      <c r="BX66" s="326"/>
      <c r="BY66" s="326"/>
      <c r="BZ66" s="326"/>
      <c r="CA66" s="326"/>
      <c r="CB66" s="80"/>
      <c r="CC66" s="80"/>
      <c r="CD66" s="80"/>
      <c r="CE66" s="80"/>
      <c r="CF66" s="80"/>
      <c r="CG66" s="80"/>
      <c r="CH66" s="80"/>
      <c r="CI66" s="80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</row>
    <row r="67" spans="1:152" ht="15" customHeight="1" x14ac:dyDescent="0.15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6"/>
      <c r="BG67" s="306"/>
      <c r="BH67" s="306"/>
      <c r="BI67" s="306"/>
      <c r="BJ67" s="306"/>
      <c r="BK67" s="306"/>
      <c r="BL67" s="306"/>
      <c r="BM67" s="306"/>
      <c r="BN67" s="306"/>
      <c r="BO67" s="306"/>
      <c r="BP67" s="306"/>
      <c r="BQ67" s="306"/>
      <c r="BR67" s="306"/>
      <c r="BS67" s="306"/>
      <c r="BT67" s="306"/>
      <c r="BU67" s="306"/>
      <c r="BV67" s="306"/>
      <c r="BW67" s="306"/>
      <c r="BX67" s="306"/>
      <c r="BY67" s="306"/>
      <c r="BZ67" s="306"/>
      <c r="CA67" s="306"/>
      <c r="CB67" s="80"/>
      <c r="CC67" s="80"/>
      <c r="CD67" s="80"/>
      <c r="CE67" s="80"/>
      <c r="CF67" s="80"/>
      <c r="CG67" s="80"/>
      <c r="CH67" s="80"/>
      <c r="CI67" s="80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</row>
    <row r="68" spans="1:152" ht="15" customHeight="1" x14ac:dyDescent="0.15">
      <c r="A68" s="326"/>
      <c r="B68" s="326"/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  <c r="AJ68" s="326"/>
      <c r="AK68" s="326"/>
      <c r="AL68" s="326"/>
      <c r="AM68" s="326"/>
      <c r="AN68" s="326"/>
      <c r="AO68" s="326"/>
      <c r="AP68" s="326"/>
      <c r="AQ68" s="326"/>
      <c r="AR68" s="326"/>
      <c r="AS68" s="326"/>
      <c r="AT68" s="326"/>
      <c r="AU68" s="326"/>
      <c r="AV68" s="326"/>
      <c r="AW68" s="326"/>
      <c r="AX68" s="326"/>
      <c r="AY68" s="326"/>
      <c r="AZ68" s="326"/>
      <c r="BA68" s="326"/>
      <c r="BB68" s="326"/>
      <c r="BC68" s="326"/>
      <c r="BD68" s="326"/>
      <c r="BE68" s="326"/>
      <c r="BF68" s="326"/>
      <c r="BG68" s="326"/>
      <c r="BH68" s="326"/>
      <c r="BI68" s="326"/>
      <c r="BJ68" s="326"/>
      <c r="BK68" s="326"/>
      <c r="BL68" s="326"/>
      <c r="BM68" s="326"/>
      <c r="BN68" s="326"/>
      <c r="BO68" s="326"/>
      <c r="BP68" s="326"/>
      <c r="BQ68" s="326"/>
      <c r="BR68" s="326"/>
      <c r="BS68" s="326"/>
      <c r="BT68" s="326"/>
      <c r="BU68" s="326"/>
      <c r="BV68" s="326"/>
      <c r="BW68" s="326"/>
      <c r="BX68" s="326"/>
      <c r="BY68" s="326"/>
      <c r="BZ68" s="326"/>
      <c r="CA68" s="326"/>
      <c r="CB68" s="80"/>
      <c r="CC68" s="80"/>
      <c r="CD68" s="80"/>
      <c r="CE68" s="80"/>
      <c r="CF68" s="80"/>
      <c r="CG68" s="80"/>
      <c r="CH68" s="80"/>
      <c r="CI68" s="80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</row>
  </sheetData>
  <mergeCells count="285">
    <mergeCell ref="B1:DI1"/>
    <mergeCell ref="DJ1:EV1"/>
    <mergeCell ref="CB53:CI53"/>
    <mergeCell ref="CB48:CI48"/>
    <mergeCell ref="CJ48:EV48"/>
    <mergeCell ref="CJ43:EV43"/>
    <mergeCell ref="CJ47:EV47"/>
    <mergeCell ref="CB47:CI47"/>
    <mergeCell ref="CB45:CI45"/>
    <mergeCell ref="CB44:CI44"/>
    <mergeCell ref="CJ44:EV44"/>
    <mergeCell ref="CB50:CI50"/>
    <mergeCell ref="CB43:CI43"/>
    <mergeCell ref="F48:CA48"/>
    <mergeCell ref="A40:E40"/>
    <mergeCell ref="A41:E41"/>
    <mergeCell ref="A51:E51"/>
    <mergeCell ref="F49:CA49"/>
    <mergeCell ref="CJ45:EV45"/>
    <mergeCell ref="BA45:CA45"/>
    <mergeCell ref="BA46:CA46"/>
    <mergeCell ref="BA47:CA47"/>
    <mergeCell ref="CB46:CI46"/>
    <mergeCell ref="CJ46:EV46"/>
    <mergeCell ref="F42:M47"/>
    <mergeCell ref="N42:AQ47"/>
    <mergeCell ref="BA42:CA42"/>
    <mergeCell ref="BA43:CA43"/>
    <mergeCell ref="AR42:AZ43"/>
    <mergeCell ref="A45:E45"/>
    <mergeCell ref="AR45:AZ46"/>
    <mergeCell ref="A44:E44"/>
    <mergeCell ref="AT47:AX47"/>
    <mergeCell ref="AR47:AS47"/>
    <mergeCell ref="AY47:AZ47"/>
    <mergeCell ref="A46:E46"/>
    <mergeCell ref="A47:E47"/>
    <mergeCell ref="O50:X50"/>
    <mergeCell ref="O53:X53"/>
    <mergeCell ref="O54:Z54"/>
    <mergeCell ref="F50:M50"/>
    <mergeCell ref="A50:E50"/>
    <mergeCell ref="F58:CA58"/>
    <mergeCell ref="A58:E58"/>
    <mergeCell ref="A54:E54"/>
    <mergeCell ref="A55:E55"/>
    <mergeCell ref="A56:E56"/>
    <mergeCell ref="A57:E57"/>
    <mergeCell ref="F57:CA57"/>
    <mergeCell ref="CJ30:EV31"/>
    <mergeCell ref="CJ20:EV21"/>
    <mergeCell ref="CJ22:EV23"/>
    <mergeCell ref="CB19:CI19"/>
    <mergeCell ref="CJ19:EV19"/>
    <mergeCell ref="CB25:CI25"/>
    <mergeCell ref="CJ25:EV25"/>
    <mergeCell ref="CB22:CI22"/>
    <mergeCell ref="CB40:CI40"/>
    <mergeCell ref="CJ40:EV40"/>
    <mergeCell ref="CB37:CI37"/>
    <mergeCell ref="CJ37:EV37"/>
    <mergeCell ref="CB23:CI23"/>
    <mergeCell ref="CB28:CI28"/>
    <mergeCell ref="CJ28:EV28"/>
    <mergeCell ref="CB26:CI26"/>
    <mergeCell ref="CJ39:EV39"/>
    <mergeCell ref="A64:CA64"/>
    <mergeCell ref="CJ34:EV34"/>
    <mergeCell ref="AA55:CA55"/>
    <mergeCell ref="CJ53:EV55"/>
    <mergeCell ref="CJ50:EV51"/>
    <mergeCell ref="CJ52:EV52"/>
    <mergeCell ref="CJ56:EV56"/>
    <mergeCell ref="F56:CA56"/>
    <mergeCell ref="F51:M51"/>
    <mergeCell ref="F52:M52"/>
    <mergeCell ref="F53:M53"/>
    <mergeCell ref="F54:M54"/>
    <mergeCell ref="F55:M55"/>
    <mergeCell ref="Y50:CA50"/>
    <mergeCell ref="AA51:CA51"/>
    <mergeCell ref="AA52:CA52"/>
    <mergeCell ref="Y53:CA53"/>
    <mergeCell ref="AA54:CA54"/>
    <mergeCell ref="CB49:CI49"/>
    <mergeCell ref="N55:Z55"/>
    <mergeCell ref="N52:Z52"/>
    <mergeCell ref="A61:G61"/>
    <mergeCell ref="A62:G62"/>
    <mergeCell ref="H59:CA59"/>
    <mergeCell ref="H61:CA61"/>
    <mergeCell ref="H62:CA62"/>
    <mergeCell ref="CJ63:EV63"/>
    <mergeCell ref="N51:Z51"/>
    <mergeCell ref="CB52:CI52"/>
    <mergeCell ref="CB55:CI55"/>
    <mergeCell ref="CB51:CI51"/>
    <mergeCell ref="A19:R19"/>
    <mergeCell ref="A20:R20"/>
    <mergeCell ref="BD32:BF33"/>
    <mergeCell ref="AO32:BC33"/>
    <mergeCell ref="AX30:AZ31"/>
    <mergeCell ref="A36:CA36"/>
    <mergeCell ref="A35:CA35"/>
    <mergeCell ref="AD30:AN31"/>
    <mergeCell ref="A29:CA29"/>
    <mergeCell ref="CB27:CI27"/>
    <mergeCell ref="CJ35:EV35"/>
    <mergeCell ref="CJ38:EV38"/>
    <mergeCell ref="CB39:CI39"/>
    <mergeCell ref="CB32:CI32"/>
    <mergeCell ref="CB31:CI31"/>
    <mergeCell ref="CJ32:EV33"/>
    <mergeCell ref="CB41:CI41"/>
    <mergeCell ref="A68:CA68"/>
    <mergeCell ref="CB68:CI68"/>
    <mergeCell ref="CJ68:EV68"/>
    <mergeCell ref="BM12:BP12"/>
    <mergeCell ref="BG30:CA33"/>
    <mergeCell ref="A30:AC33"/>
    <mergeCell ref="A65:CA65"/>
    <mergeCell ref="A66:CA66"/>
    <mergeCell ref="CB17:CI17"/>
    <mergeCell ref="A48:E48"/>
    <mergeCell ref="A49:E49"/>
    <mergeCell ref="CB63:CI63"/>
    <mergeCell ref="CB64:CI64"/>
    <mergeCell ref="CB56:CI56"/>
    <mergeCell ref="CB57:CI57"/>
    <mergeCell ref="A52:E52"/>
    <mergeCell ref="A67:CA67"/>
    <mergeCell ref="CB67:CI67"/>
    <mergeCell ref="CJ67:EV67"/>
    <mergeCell ref="A53:E53"/>
    <mergeCell ref="CB65:CI65"/>
    <mergeCell ref="CJ49:EV49"/>
    <mergeCell ref="AD32:AK33"/>
    <mergeCell ref="AL32:AN33"/>
    <mergeCell ref="CB9:CI9"/>
    <mergeCell ref="CJ9:EV9"/>
    <mergeCell ref="A10:CA10"/>
    <mergeCell ref="CB10:CI10"/>
    <mergeCell ref="CJ10:EV10"/>
    <mergeCell ref="A13:CA13"/>
    <mergeCell ref="CB13:CI13"/>
    <mergeCell ref="CJ13:EV13"/>
    <mergeCell ref="CB14:CI14"/>
    <mergeCell ref="CJ14:EV14"/>
    <mergeCell ref="A11:CA11"/>
    <mergeCell ref="A14:B14"/>
    <mergeCell ref="C14:L15"/>
    <mergeCell ref="Z14:AC15"/>
    <mergeCell ref="CJ15:EV15"/>
    <mergeCell ref="AD14:CA14"/>
    <mergeCell ref="M14:Y15"/>
    <mergeCell ref="CB15:CI15"/>
    <mergeCell ref="A15:B15"/>
    <mergeCell ref="AD15:CA15"/>
    <mergeCell ref="DP2:DR2"/>
    <mergeCell ref="DS2:EI2"/>
    <mergeCell ref="EJ2:EV2"/>
    <mergeCell ref="A4:CA4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CB4:CE4"/>
    <mergeCell ref="CF4:EV4"/>
    <mergeCell ref="A3:CA3"/>
    <mergeCell ref="DS3:EI3"/>
    <mergeCell ref="EJ3:EV3"/>
    <mergeCell ref="CB5:CI5"/>
    <mergeCell ref="CJ5:EV5"/>
    <mergeCell ref="CJ12:EV12"/>
    <mergeCell ref="AO12:AT12"/>
    <mergeCell ref="BB12:BE12"/>
    <mergeCell ref="A6:CA6"/>
    <mergeCell ref="CB6:CI6"/>
    <mergeCell ref="CJ6:EV6"/>
    <mergeCell ref="A7:CA7"/>
    <mergeCell ref="CB7:CI7"/>
    <mergeCell ref="CJ7:EV7"/>
    <mergeCell ref="BX12:CA12"/>
    <mergeCell ref="CB11:CI11"/>
    <mergeCell ref="CJ11:EV11"/>
    <mergeCell ref="CB12:CI12"/>
    <mergeCell ref="A5:CA5"/>
    <mergeCell ref="AD12:AN12"/>
    <mergeCell ref="AU12:BA12"/>
    <mergeCell ref="BF12:BL12"/>
    <mergeCell ref="BQ12:BW12"/>
    <mergeCell ref="A12:AC12"/>
    <mergeCell ref="A8:CA9"/>
    <mergeCell ref="CB8:CI8"/>
    <mergeCell ref="CJ8:EV8"/>
    <mergeCell ref="AD16:CA16"/>
    <mergeCell ref="S18:AC20"/>
    <mergeCell ref="CB16:CI16"/>
    <mergeCell ref="CB24:CI24"/>
    <mergeCell ref="CJ29:EV29"/>
    <mergeCell ref="CB30:CI30"/>
    <mergeCell ref="AO27:CA27"/>
    <mergeCell ref="CB66:CI66"/>
    <mergeCell ref="CJ66:EV66"/>
    <mergeCell ref="CB54:CI54"/>
    <mergeCell ref="CJ57:EV57"/>
    <mergeCell ref="CB58:CI58"/>
    <mergeCell ref="CJ58:EV58"/>
    <mergeCell ref="CJ62:EV62"/>
    <mergeCell ref="CB59:CI59"/>
    <mergeCell ref="CJ59:EV59"/>
    <mergeCell ref="CB60:CI60"/>
    <mergeCell ref="CJ60:EV60"/>
    <mergeCell ref="CB61:CI61"/>
    <mergeCell ref="CJ64:EV64"/>
    <mergeCell ref="CJ61:EV61"/>
    <mergeCell ref="CB62:CI62"/>
    <mergeCell ref="CJ65:EV65"/>
    <mergeCell ref="H60:CA60"/>
    <mergeCell ref="CJ42:EV42"/>
    <mergeCell ref="CB42:CI42"/>
    <mergeCell ref="A37:CA37"/>
    <mergeCell ref="CB35:CI35"/>
    <mergeCell ref="A42:E42"/>
    <mergeCell ref="F40:AQ41"/>
    <mergeCell ref="CB34:CI34"/>
    <mergeCell ref="CB36:CI36"/>
    <mergeCell ref="A34:CA34"/>
    <mergeCell ref="A38:CA38"/>
    <mergeCell ref="CB38:CI38"/>
    <mergeCell ref="AR40:AZ41"/>
    <mergeCell ref="CJ36:EV36"/>
    <mergeCell ref="CJ41:EV41"/>
    <mergeCell ref="F39:CA39"/>
    <mergeCell ref="A39:E39"/>
    <mergeCell ref="A63:CA63"/>
    <mergeCell ref="A59:G59"/>
    <mergeCell ref="A60:G60"/>
    <mergeCell ref="CJ16:EV16"/>
    <mergeCell ref="CJ17:EV17"/>
    <mergeCell ref="CJ18:EV18"/>
    <mergeCell ref="CB21:CI21"/>
    <mergeCell ref="CB20:CI20"/>
    <mergeCell ref="CB18:CI18"/>
    <mergeCell ref="CJ27:EV27"/>
    <mergeCell ref="CJ26:EV26"/>
    <mergeCell ref="A21:AC21"/>
    <mergeCell ref="A22:AC22"/>
    <mergeCell ref="A23:AC23"/>
    <mergeCell ref="A24:AC24"/>
    <mergeCell ref="A25:AC25"/>
    <mergeCell ref="A26:AC26"/>
    <mergeCell ref="C16:Y16"/>
    <mergeCell ref="Z16:AC16"/>
    <mergeCell ref="A16:B16"/>
    <mergeCell ref="CJ24:EV24"/>
    <mergeCell ref="CB33:CI33"/>
    <mergeCell ref="CB29:CI29"/>
    <mergeCell ref="A17:CA17"/>
    <mergeCell ref="A27:AC27"/>
    <mergeCell ref="AD27:AN27"/>
    <mergeCell ref="AD21:AN23"/>
    <mergeCell ref="AD24:AN26"/>
    <mergeCell ref="A18:R18"/>
    <mergeCell ref="AR44:AZ44"/>
    <mergeCell ref="BA40:CA41"/>
    <mergeCell ref="BA30:BF31"/>
    <mergeCell ref="A28:CA28"/>
    <mergeCell ref="A43:E43"/>
    <mergeCell ref="AO18:CA20"/>
    <mergeCell ref="AO21:CA23"/>
    <mergeCell ref="AO30:AQ31"/>
    <mergeCell ref="AR30:AW31"/>
    <mergeCell ref="AD18:AN20"/>
    <mergeCell ref="BA44:CA44"/>
    <mergeCell ref="BU24:CA26"/>
    <mergeCell ref="AO24:BT26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'✕「選択」シート'!$G$3:$G$37</xm:f>
          </x14:formula1>
          <xm:sqref>AU12</xm:sqref>
        </x14:dataValidation>
        <x14:dataValidation type="list">
          <x14:formula1>
            <xm:f>'✕「選択」シート'!$K$3:$K$15</xm:f>
          </x14:formula1>
          <xm:sqref>BF12</xm:sqref>
        </x14:dataValidation>
        <x14:dataValidation type="list">
          <x14:formula1>
            <xm:f>'✕「選択」シート'!$O$6:$O$37</xm:f>
          </x14:formula1>
          <xm:sqref>BQ12</xm:sqref>
        </x14:dataValidation>
        <x14:dataValidation type="list">
          <x14:formula1>
            <xm:f>'✕「選択」シート'!$C$3:$C$8</xm:f>
          </x14:formula1>
          <xm:sqref>AO12:AT12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cols>
    <col min="1" max="16384" width="1.109375" style="31"/>
  </cols>
  <sheetData>
    <row r="1" spans="1:231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231" ht="15" customHeight="1" x14ac:dyDescent="0.2">
      <c r="A2" s="381" t="s">
        <v>264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381"/>
      <c r="BI2" s="381"/>
      <c r="BJ2" s="381"/>
      <c r="BK2" s="381"/>
      <c r="BL2" s="381"/>
      <c r="BM2" s="381"/>
      <c r="BN2" s="381"/>
      <c r="BO2" s="381"/>
      <c r="BP2" s="381"/>
      <c r="BQ2" s="381"/>
      <c r="BR2" s="381"/>
      <c r="BS2" s="381"/>
      <c r="BT2" s="381"/>
      <c r="BU2" s="381"/>
      <c r="BV2" s="381"/>
      <c r="BW2" s="381"/>
      <c r="BX2" s="381"/>
      <c r="BY2" s="381"/>
      <c r="BZ2" s="381"/>
      <c r="CA2" s="381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455"/>
      <c r="EK2" s="455"/>
      <c r="EL2" s="455"/>
      <c r="EM2" s="455"/>
      <c r="EN2" s="455"/>
      <c r="EO2" s="455"/>
      <c r="EP2" s="455"/>
      <c r="EQ2" s="455"/>
      <c r="ER2" s="455"/>
      <c r="ES2" s="455"/>
      <c r="ET2" s="455"/>
      <c r="EU2" s="455"/>
      <c r="EV2" s="455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</row>
    <row r="3" spans="1:231" ht="15" customHeight="1" x14ac:dyDescent="0.2">
      <c r="A3" s="241" t="s">
        <v>67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455"/>
      <c r="EK3" s="455"/>
      <c r="EL3" s="455"/>
      <c r="EM3" s="455"/>
      <c r="EN3" s="455"/>
      <c r="EO3" s="455"/>
      <c r="EP3" s="455"/>
      <c r="EQ3" s="455"/>
      <c r="ER3" s="455"/>
      <c r="ES3" s="455"/>
      <c r="ET3" s="455"/>
      <c r="EU3" s="455"/>
      <c r="EV3" s="455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</row>
    <row r="4" spans="1:231" s="32" customFormat="1" ht="15" customHeight="1" x14ac:dyDescent="0.2">
      <c r="A4" s="241" t="s">
        <v>173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382"/>
      <c r="CC4" s="382"/>
      <c r="CD4" s="382"/>
      <c r="CE4" s="382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35"/>
      <c r="EX4" s="35"/>
      <c r="EY4" s="35"/>
      <c r="EZ4" s="35"/>
      <c r="FA4" s="35"/>
      <c r="FB4" s="35"/>
    </row>
    <row r="5" spans="1:231" s="32" customFormat="1" ht="15" customHeight="1" x14ac:dyDescent="0.2">
      <c r="A5" s="201" t="s">
        <v>287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37"/>
      <c r="EX5" s="37"/>
      <c r="EY5" s="37"/>
      <c r="EZ5" s="37"/>
      <c r="FA5" s="37"/>
      <c r="FB5" s="37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</row>
    <row r="6" spans="1:231" s="32" customFormat="1" ht="15" customHeight="1" x14ac:dyDescent="0.2">
      <c r="A6" s="242" t="s">
        <v>174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456"/>
      <c r="CC6" s="456"/>
      <c r="CD6" s="456"/>
      <c r="CE6" s="456"/>
      <c r="CF6" s="456"/>
      <c r="CG6" s="456"/>
      <c r="CH6" s="456"/>
      <c r="CI6" s="456"/>
      <c r="CJ6" s="456"/>
      <c r="CK6" s="456"/>
      <c r="CL6" s="456"/>
      <c r="CM6" s="456"/>
      <c r="CN6" s="456"/>
      <c r="CO6" s="456"/>
      <c r="CP6" s="456"/>
      <c r="CQ6" s="456"/>
      <c r="CR6" s="456"/>
      <c r="CS6" s="456"/>
      <c r="CT6" s="456"/>
      <c r="CU6" s="456"/>
      <c r="CV6" s="456"/>
      <c r="CW6" s="456"/>
      <c r="CX6" s="456"/>
      <c r="CY6" s="456"/>
      <c r="CZ6" s="456"/>
      <c r="DA6" s="456"/>
      <c r="DB6" s="456"/>
      <c r="DC6" s="456"/>
      <c r="DD6" s="456"/>
      <c r="DE6" s="456"/>
      <c r="DF6" s="456"/>
      <c r="DG6" s="456"/>
      <c r="DH6" s="456"/>
      <c r="DI6" s="456"/>
      <c r="DJ6" s="456"/>
      <c r="DK6" s="456"/>
      <c r="DL6" s="456"/>
      <c r="DM6" s="456"/>
      <c r="DN6" s="456"/>
      <c r="DO6" s="456"/>
      <c r="DP6" s="456"/>
      <c r="DQ6" s="456"/>
      <c r="DR6" s="456"/>
      <c r="DS6" s="456"/>
      <c r="DT6" s="456"/>
      <c r="DU6" s="456"/>
      <c r="DV6" s="456"/>
      <c r="DW6" s="456"/>
      <c r="DX6" s="456"/>
      <c r="DY6" s="456"/>
      <c r="DZ6" s="456"/>
      <c r="EA6" s="456"/>
      <c r="EB6" s="456"/>
      <c r="EC6" s="456"/>
      <c r="ED6" s="456"/>
      <c r="EE6" s="456"/>
      <c r="EF6" s="456"/>
      <c r="EG6" s="456"/>
      <c r="EH6" s="456"/>
      <c r="EI6" s="456"/>
      <c r="EJ6" s="456"/>
      <c r="EK6" s="456"/>
      <c r="EL6" s="456"/>
      <c r="EM6" s="456"/>
      <c r="EN6" s="456"/>
      <c r="EO6" s="456"/>
      <c r="EP6" s="456"/>
      <c r="EQ6" s="456"/>
      <c r="ER6" s="456"/>
      <c r="ES6" s="456"/>
      <c r="ET6" s="456"/>
      <c r="EU6" s="456"/>
      <c r="EV6" s="456"/>
      <c r="EW6" s="38"/>
      <c r="EX6" s="38"/>
      <c r="EY6" s="38"/>
      <c r="EZ6" s="38"/>
      <c r="FA6" s="38"/>
      <c r="FB6" s="38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</row>
    <row r="7" spans="1:231" s="32" customFormat="1" ht="15" customHeight="1" x14ac:dyDescent="0.2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327"/>
      <c r="BJ7" s="327"/>
      <c r="BK7" s="327"/>
      <c r="BL7" s="327"/>
      <c r="BM7" s="327"/>
      <c r="BN7" s="327"/>
      <c r="BO7" s="327"/>
      <c r="BP7" s="327"/>
      <c r="BQ7" s="327"/>
      <c r="BR7" s="327"/>
      <c r="BS7" s="327"/>
      <c r="BT7" s="327"/>
      <c r="BU7" s="327"/>
      <c r="BV7" s="327"/>
      <c r="BW7" s="327"/>
      <c r="BX7" s="327"/>
      <c r="BY7" s="327"/>
      <c r="BZ7" s="327"/>
      <c r="CA7" s="327"/>
      <c r="CB7" s="81"/>
      <c r="CC7" s="81"/>
      <c r="CD7" s="81"/>
      <c r="CE7" s="81"/>
      <c r="CF7" s="81"/>
      <c r="CG7" s="81"/>
      <c r="CH7" s="81"/>
      <c r="CI7" s="81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/>
      <c r="EX7"/>
      <c r="EY7"/>
      <c r="EZ7"/>
      <c r="FA7"/>
      <c r="FB7"/>
    </row>
    <row r="8" spans="1:231" s="34" customFormat="1" ht="15" customHeight="1" x14ac:dyDescent="0.2">
      <c r="A8" s="380" t="s">
        <v>41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G8" s="380"/>
      <c r="BH8" s="380"/>
      <c r="BI8" s="380"/>
      <c r="BJ8" s="380"/>
      <c r="BK8" s="380"/>
      <c r="BL8" s="380"/>
      <c r="BM8" s="380"/>
      <c r="BN8" s="380"/>
      <c r="BO8" s="380"/>
      <c r="BP8" s="380"/>
      <c r="BQ8" s="380"/>
      <c r="BR8" s="380"/>
      <c r="BS8" s="380"/>
      <c r="BT8" s="380"/>
      <c r="BU8" s="380"/>
      <c r="BV8" s="380"/>
      <c r="BW8" s="380"/>
      <c r="BX8" s="380"/>
      <c r="BY8" s="380"/>
      <c r="BZ8" s="380"/>
      <c r="CA8" s="380"/>
      <c r="CB8" s="81"/>
      <c r="CC8" s="81"/>
      <c r="CD8" s="81"/>
      <c r="CE8" s="81"/>
      <c r="CF8" s="81"/>
      <c r="CG8" s="81"/>
      <c r="CH8" s="81"/>
      <c r="CI8" s="81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/>
      <c r="EX8"/>
      <c r="EY8"/>
      <c r="EZ8"/>
      <c r="FA8"/>
      <c r="FB8"/>
    </row>
    <row r="9" spans="1:231" s="34" customFormat="1" ht="15" customHeight="1" x14ac:dyDescent="0.2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80"/>
      <c r="BK9" s="380"/>
      <c r="BL9" s="380"/>
      <c r="BM9" s="380"/>
      <c r="BN9" s="380"/>
      <c r="BO9" s="380"/>
      <c r="BP9" s="380"/>
      <c r="BQ9" s="380"/>
      <c r="BR9" s="380"/>
      <c r="BS9" s="380"/>
      <c r="BT9" s="380"/>
      <c r="BU9" s="380"/>
      <c r="BV9" s="380"/>
      <c r="BW9" s="380"/>
      <c r="BX9" s="380"/>
      <c r="BY9" s="380"/>
      <c r="BZ9" s="380"/>
      <c r="CA9" s="380"/>
      <c r="CB9" s="81"/>
      <c r="CC9" s="81"/>
      <c r="CD9" s="81"/>
      <c r="CE9" s="81"/>
      <c r="CF9" s="81"/>
      <c r="CG9" s="81"/>
      <c r="CH9" s="81"/>
      <c r="CI9" s="81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/>
      <c r="EX9"/>
      <c r="EY9"/>
      <c r="EZ9"/>
      <c r="FA9"/>
      <c r="FB9"/>
    </row>
    <row r="10" spans="1:231" s="33" customFormat="1" ht="15" customHeight="1" x14ac:dyDescent="0.2">
      <c r="A10" s="327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7"/>
      <c r="BN10" s="327"/>
      <c r="BO10" s="327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81"/>
      <c r="CC10" s="81"/>
      <c r="CD10" s="81"/>
      <c r="CE10" s="81"/>
      <c r="CF10" s="81"/>
      <c r="CG10" s="81"/>
      <c r="CH10" s="81"/>
      <c r="CI10" s="81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/>
      <c r="EX10"/>
      <c r="EY10"/>
      <c r="EZ10"/>
      <c r="FA10"/>
      <c r="FB10"/>
    </row>
    <row r="11" spans="1:231" s="33" customFormat="1" ht="15" customHeight="1" x14ac:dyDescent="0.2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75" t="str">
        <f>IF($BQ$13="","（提出の年月日↓）","")</f>
        <v>（提出の年月日↓）</v>
      </c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375"/>
      <c r="BZ11" s="375"/>
      <c r="CA11" s="375"/>
      <c r="CB11" s="81"/>
      <c r="CC11" s="81"/>
      <c r="CD11" s="81"/>
      <c r="CE11" s="81"/>
      <c r="CF11" s="81"/>
      <c r="CG11" s="81"/>
      <c r="CH11" s="81"/>
      <c r="CI11" s="81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/>
      <c r="EX11"/>
      <c r="EY11"/>
      <c r="EZ11"/>
      <c r="FA11"/>
      <c r="FB11"/>
    </row>
    <row r="12" spans="1:231" s="33" customFormat="1" ht="15" customHeight="1" x14ac:dyDescent="0.2">
      <c r="A12" s="327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376"/>
      <c r="BC12" s="376"/>
      <c r="BD12" s="376"/>
      <c r="BE12" s="376"/>
      <c r="BF12" s="376"/>
      <c r="BG12" s="376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376"/>
      <c r="BY12" s="376"/>
      <c r="BZ12" s="376"/>
      <c r="CA12" s="376"/>
      <c r="CB12" s="80"/>
      <c r="CC12" s="80"/>
      <c r="CD12" s="80"/>
      <c r="CE12" s="80"/>
      <c r="CF12" s="80"/>
      <c r="CG12" s="80"/>
      <c r="CH12" s="80"/>
      <c r="CI12" s="80"/>
      <c r="CJ12" s="82" t="s">
        <v>133</v>
      </c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/>
      <c r="EX12"/>
      <c r="EY12"/>
      <c r="EZ12"/>
      <c r="FA12"/>
    </row>
    <row r="13" spans="1:231" s="33" customFormat="1" ht="15" customHeight="1" x14ac:dyDescent="0.2">
      <c r="A13" s="327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77" t="str">
        <f>IF(●申請書表紙!$AO$12="","",●申請書表紙!$AO$12)</f>
        <v>令和</v>
      </c>
      <c r="AP13" s="377"/>
      <c r="AQ13" s="377"/>
      <c r="AR13" s="377"/>
      <c r="AS13" s="377"/>
      <c r="AT13" s="377"/>
      <c r="AU13" s="379"/>
      <c r="AV13" s="379"/>
      <c r="AW13" s="379"/>
      <c r="AX13" s="379"/>
      <c r="AY13" s="379"/>
      <c r="AZ13" s="379"/>
      <c r="BA13" s="379"/>
      <c r="BB13" s="378" t="s">
        <v>0</v>
      </c>
      <c r="BC13" s="378"/>
      <c r="BD13" s="378"/>
      <c r="BE13" s="378"/>
      <c r="BF13" s="379"/>
      <c r="BG13" s="379"/>
      <c r="BH13" s="379"/>
      <c r="BI13" s="379"/>
      <c r="BJ13" s="379"/>
      <c r="BK13" s="379"/>
      <c r="BL13" s="379"/>
      <c r="BM13" s="378" t="s">
        <v>13</v>
      </c>
      <c r="BN13" s="378"/>
      <c r="BO13" s="378"/>
      <c r="BP13" s="378"/>
      <c r="BQ13" s="379"/>
      <c r="BR13" s="379"/>
      <c r="BS13" s="379"/>
      <c r="BT13" s="379"/>
      <c r="BU13" s="379"/>
      <c r="BV13" s="379"/>
      <c r="BW13" s="379"/>
      <c r="BX13" s="378" t="s">
        <v>14</v>
      </c>
      <c r="BY13" s="378"/>
      <c r="BZ13" s="378"/>
      <c r="CA13" s="378"/>
      <c r="CB13" s="80"/>
      <c r="CC13" s="80"/>
      <c r="CD13" s="80"/>
      <c r="CE13" s="80"/>
      <c r="CF13" s="80"/>
      <c r="CG13" s="80"/>
      <c r="CH13" s="80"/>
      <c r="CI13" s="80"/>
      <c r="CJ13" s="82" t="s">
        <v>168</v>
      </c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/>
      <c r="EX13"/>
      <c r="EY13"/>
    </row>
    <row r="14" spans="1:231" s="33" customFormat="1" ht="15" customHeight="1" x14ac:dyDescent="0.2">
      <c r="A14" s="327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  <c r="BT14" s="327"/>
      <c r="BU14" s="327"/>
      <c r="BV14" s="327"/>
      <c r="BW14" s="327"/>
      <c r="BX14" s="327"/>
      <c r="BY14" s="327"/>
      <c r="BZ14" s="327"/>
      <c r="CA14" s="327"/>
      <c r="CB14" s="81"/>
      <c r="CC14" s="81"/>
      <c r="CD14" s="81"/>
      <c r="CE14" s="81"/>
      <c r="CF14" s="81"/>
      <c r="CG14" s="81"/>
      <c r="CH14" s="81"/>
      <c r="CI14" s="81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/>
      <c r="EX14"/>
      <c r="EY14"/>
    </row>
    <row r="15" spans="1:231" s="33" customFormat="1" ht="15" customHeight="1" x14ac:dyDescent="0.2">
      <c r="A15" s="327" t="str">
        <f>IF(●申請書表紙!$A$12="","",●申請書表紙!$A$12)</f>
        <v>道路管理者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7"/>
      <c r="BC15" s="327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81"/>
      <c r="CC15" s="81"/>
      <c r="CD15" s="81"/>
      <c r="CE15" s="81"/>
      <c r="CF15" s="81"/>
      <c r="CG15" s="81"/>
      <c r="CH15" s="81"/>
      <c r="CI15" s="81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/>
      <c r="EX15"/>
      <c r="EY15"/>
    </row>
    <row r="16" spans="1:231" s="33" customFormat="1" ht="15" customHeight="1" x14ac:dyDescent="0.2">
      <c r="A16" s="327"/>
      <c r="B16" s="327"/>
      <c r="C16" s="327" t="str">
        <f>IF(●申請書表紙!$C$13="","",●申請書表紙!$C$13)</f>
        <v>三田市長</v>
      </c>
      <c r="D16" s="327"/>
      <c r="E16" s="327"/>
      <c r="F16" s="327"/>
      <c r="G16" s="327"/>
      <c r="H16" s="327"/>
      <c r="I16" s="327"/>
      <c r="J16" s="327"/>
      <c r="K16" s="327"/>
      <c r="L16" s="327"/>
      <c r="M16" s="327" t="str">
        <f>IF(●申請書表紙!$M$13="","",●申請書表紙!$M$13)</f>
        <v>あて</v>
      </c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 t="str">
        <f>IF(●申請書表紙!$Z$13="","",●申請書表紙!$Z$13)</f>
        <v/>
      </c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327"/>
      <c r="BU16" s="327"/>
      <c r="BV16" s="327"/>
      <c r="BW16" s="327"/>
      <c r="BX16" s="327"/>
      <c r="BY16" s="327"/>
      <c r="BZ16" s="327"/>
      <c r="CA16" s="327"/>
      <c r="CB16" s="81"/>
      <c r="CC16" s="81"/>
      <c r="CD16" s="81"/>
      <c r="CE16" s="81"/>
      <c r="CF16" s="81"/>
      <c r="CG16" s="81"/>
      <c r="CH16" s="81"/>
      <c r="CI16" s="81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/>
      <c r="EX16"/>
      <c r="EY16"/>
    </row>
    <row r="17" spans="1:204" s="33" customFormat="1" ht="15" customHeight="1" x14ac:dyDescent="0.2">
      <c r="A17" s="327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7"/>
      <c r="AV17" s="327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  <c r="BS17" s="327"/>
      <c r="BT17" s="327"/>
      <c r="BU17" s="327"/>
      <c r="BV17" s="327"/>
      <c r="BW17" s="327"/>
      <c r="BX17" s="327"/>
      <c r="BY17" s="327"/>
      <c r="BZ17" s="327"/>
      <c r="CA17" s="327"/>
      <c r="CB17" s="81"/>
      <c r="CC17" s="81"/>
      <c r="CD17" s="81"/>
      <c r="CE17" s="81"/>
      <c r="CF17" s="81"/>
      <c r="CG17" s="81"/>
      <c r="CH17" s="81"/>
      <c r="CI17" s="81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/>
      <c r="EX17"/>
      <c r="EY17"/>
      <c r="EZ17"/>
      <c r="FA17"/>
      <c r="FB17"/>
    </row>
    <row r="18" spans="1:204" s="33" customFormat="1" ht="15" customHeight="1" x14ac:dyDescent="0.2">
      <c r="A18" s="327"/>
      <c r="B18" s="327"/>
      <c r="C18" s="460" t="str">
        <f>IF(●申請書表紙!$C$14="","",●申請書表紙!$C$14)</f>
        <v/>
      </c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1"/>
      <c r="AA18" s="461"/>
      <c r="AB18" s="461"/>
      <c r="AC18" s="461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7"/>
      <c r="AT18" s="327"/>
      <c r="AU18" s="327"/>
      <c r="AV18" s="327"/>
      <c r="AW18" s="327"/>
      <c r="AX18" s="327"/>
      <c r="AY18" s="327"/>
      <c r="AZ18" s="327"/>
      <c r="BA18" s="327"/>
      <c r="BB18" s="327"/>
      <c r="BC18" s="327"/>
      <c r="BD18" s="327"/>
      <c r="BE18" s="327"/>
      <c r="BF18" s="327"/>
      <c r="BG18" s="327"/>
      <c r="BH18" s="327"/>
      <c r="BI18" s="327"/>
      <c r="BJ18" s="327"/>
      <c r="BK18" s="327"/>
      <c r="BL18" s="327"/>
      <c r="BM18" s="327"/>
      <c r="BN18" s="327"/>
      <c r="BO18" s="327"/>
      <c r="BP18" s="327"/>
      <c r="BQ18" s="327"/>
      <c r="BR18" s="327"/>
      <c r="BS18" s="327"/>
      <c r="BT18" s="327"/>
      <c r="BU18" s="327"/>
      <c r="BV18" s="327"/>
      <c r="BW18" s="327"/>
      <c r="BX18" s="327"/>
      <c r="BY18" s="327"/>
      <c r="BZ18" s="327"/>
      <c r="CA18" s="327"/>
      <c r="CB18" s="80"/>
      <c r="CC18" s="80"/>
      <c r="CD18" s="80"/>
      <c r="CE18" s="80"/>
      <c r="CF18" s="80"/>
      <c r="CG18" s="80"/>
      <c r="CH18" s="80"/>
      <c r="CI18" s="80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/>
      <c r="EX18"/>
      <c r="EY18"/>
      <c r="EZ18"/>
      <c r="FA18"/>
      <c r="FB18"/>
    </row>
    <row r="19" spans="1:204" s="33" customFormat="1" ht="15" customHeight="1" x14ac:dyDescent="0.2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7"/>
      <c r="BE19" s="327"/>
      <c r="BF19" s="327"/>
      <c r="BG19" s="327"/>
      <c r="BH19" s="327"/>
      <c r="BI19" s="327"/>
      <c r="BJ19" s="327"/>
      <c r="BK19" s="327"/>
      <c r="BL19" s="327"/>
      <c r="BM19" s="327"/>
      <c r="BN19" s="327"/>
      <c r="BO19" s="327"/>
      <c r="BP19" s="327"/>
      <c r="BQ19" s="327"/>
      <c r="BR19" s="327"/>
      <c r="BS19" s="327"/>
      <c r="BT19" s="327"/>
      <c r="BU19" s="327"/>
      <c r="BV19" s="327"/>
      <c r="BW19" s="327"/>
      <c r="BX19" s="327"/>
      <c r="BY19" s="327"/>
      <c r="BZ19" s="327"/>
      <c r="CA19" s="327"/>
      <c r="CB19" s="80"/>
      <c r="CC19" s="80"/>
      <c r="CD19" s="80"/>
      <c r="CE19" s="80"/>
      <c r="CF19" s="80"/>
      <c r="CG19" s="80"/>
      <c r="CH19" s="80"/>
      <c r="CI19" s="80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/>
      <c r="EX19"/>
      <c r="EY19"/>
      <c r="EZ19"/>
      <c r="FA19"/>
      <c r="FB19"/>
    </row>
    <row r="20" spans="1:204" s="33" customFormat="1" ht="15" customHeight="1" x14ac:dyDescent="0.2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83" t="str">
        <f>IF(●申請書表紙!$AO$14="","",●申請書表紙!$AO$14)</f>
        <v>〒</v>
      </c>
      <c r="AP20" s="383"/>
      <c r="AQ20" s="383"/>
      <c r="AR20" s="384" t="str">
        <f>IF(●申請書表紙!$AR$14="","",●申請書表紙!$AR$14)</f>
        <v/>
      </c>
      <c r="AS20" s="384"/>
      <c r="AT20" s="384"/>
      <c r="AU20" s="384"/>
      <c r="AV20" s="384"/>
      <c r="AW20" s="384" t="str">
        <f>IF(●申請書表紙!$AW$14="","",●申請書表紙!$AW$14)</f>
        <v>－</v>
      </c>
      <c r="AX20" s="384"/>
      <c r="AY20" s="384"/>
      <c r="AZ20" s="384" t="str">
        <f>IF(●申請書表紙!$AZ$14="","",●申請書表紙!$AZ$14)</f>
        <v/>
      </c>
      <c r="BA20" s="384"/>
      <c r="BB20" s="384"/>
      <c r="BC20" s="384"/>
      <c r="BD20" s="384"/>
      <c r="BE20" s="384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27"/>
      <c r="BT20" s="327"/>
      <c r="BU20" s="327"/>
      <c r="BV20" s="327"/>
      <c r="BW20" s="327"/>
      <c r="BX20" s="327"/>
      <c r="BY20" s="327"/>
      <c r="BZ20" s="327"/>
      <c r="CA20" s="327"/>
      <c r="CB20" s="80"/>
      <c r="CC20" s="80"/>
      <c r="CD20" s="80"/>
      <c r="CE20" s="80"/>
      <c r="CF20" s="80"/>
      <c r="CG20" s="80"/>
      <c r="CH20" s="80"/>
      <c r="CI20" s="80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/>
      <c r="EX20"/>
      <c r="EY20"/>
    </row>
    <row r="21" spans="1:204" s="33" customFormat="1" ht="15" customHeight="1" x14ac:dyDescent="0.2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 t="str">
        <f>IF(●申請書表紙!$AD$15="","",●申請書表紙!$AD$15)</f>
        <v>住　所</v>
      </c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 t="str">
        <f>IF(●申請書表紙!$AO$15="","",●申請書表紙!$AO$15)</f>
        <v/>
      </c>
      <c r="AP21" s="327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27"/>
      <c r="BB21" s="327"/>
      <c r="BC21" s="327"/>
      <c r="BD21" s="327"/>
      <c r="BE21" s="327"/>
      <c r="BF21" s="327"/>
      <c r="BG21" s="327"/>
      <c r="BH21" s="327"/>
      <c r="BI21" s="327"/>
      <c r="BJ21" s="327"/>
      <c r="BK21" s="327"/>
      <c r="BL21" s="327"/>
      <c r="BM21" s="327"/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7"/>
      <c r="BY21" s="327"/>
      <c r="BZ21" s="327"/>
      <c r="CA21" s="327"/>
      <c r="CB21" s="80"/>
      <c r="CC21" s="80"/>
      <c r="CD21" s="80"/>
      <c r="CE21" s="80"/>
      <c r="CF21" s="80"/>
      <c r="CG21" s="80"/>
      <c r="CH21" s="80"/>
      <c r="CI21" s="80"/>
      <c r="CJ21" s="82" t="s">
        <v>260</v>
      </c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/>
      <c r="EX21"/>
      <c r="EY21"/>
      <c r="EZ21"/>
      <c r="GS21" s="32"/>
      <c r="GT21" s="32"/>
      <c r="GU21" s="32"/>
      <c r="GV21" s="32"/>
    </row>
    <row r="22" spans="1:204" s="33" customFormat="1" ht="15" customHeight="1" x14ac:dyDescent="0.2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 t="str">
        <f>IF(●申請書表紙!$AQ$16="","",●申請書表紙!$AQ$16)</f>
        <v/>
      </c>
      <c r="AR22" s="327"/>
      <c r="AS22" s="327"/>
      <c r="AT22" s="327"/>
      <c r="AU22" s="327"/>
      <c r="AV22" s="327"/>
      <c r="AW22" s="327"/>
      <c r="AX22" s="327"/>
      <c r="AY22" s="327"/>
      <c r="AZ22" s="327"/>
      <c r="BA22" s="327"/>
      <c r="BB22" s="327"/>
      <c r="BC22" s="327"/>
      <c r="BD22" s="327"/>
      <c r="BE22" s="327"/>
      <c r="BF22" s="327"/>
      <c r="BG22" s="327"/>
      <c r="BH22" s="327"/>
      <c r="BI22" s="327"/>
      <c r="BJ22" s="327"/>
      <c r="BK22" s="327"/>
      <c r="BL22" s="327"/>
      <c r="BM22" s="327"/>
      <c r="BN22" s="327"/>
      <c r="BO22" s="327"/>
      <c r="BP22" s="327"/>
      <c r="BQ22" s="327"/>
      <c r="BR22" s="327"/>
      <c r="BS22" s="327"/>
      <c r="BT22" s="327"/>
      <c r="BU22" s="327"/>
      <c r="BV22" s="327"/>
      <c r="BW22" s="327"/>
      <c r="BX22" s="327"/>
      <c r="BY22" s="327"/>
      <c r="BZ22" s="327"/>
      <c r="CA22" s="327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/>
      <c r="EX22"/>
      <c r="EY22"/>
      <c r="EZ22"/>
      <c r="GS22" s="32"/>
      <c r="GT22" s="32"/>
      <c r="GU22" s="32"/>
      <c r="GV22" s="32"/>
    </row>
    <row r="23" spans="1:204" s="33" customFormat="1" ht="15" customHeight="1" x14ac:dyDescent="0.2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27"/>
      <c r="BE23" s="327"/>
      <c r="BF23" s="327"/>
      <c r="BG23" s="327"/>
      <c r="BH23" s="327"/>
      <c r="BI23" s="327"/>
      <c r="BJ23" s="327"/>
      <c r="BK23" s="327"/>
      <c r="BL23" s="327"/>
      <c r="BM23" s="327"/>
      <c r="BN23" s="327"/>
      <c r="BO23" s="327"/>
      <c r="BP23" s="327"/>
      <c r="BQ23" s="327"/>
      <c r="BR23" s="327"/>
      <c r="BS23" s="327"/>
      <c r="BT23" s="327"/>
      <c r="BU23" s="327"/>
      <c r="BV23" s="327"/>
      <c r="BW23" s="327"/>
      <c r="BX23" s="327"/>
      <c r="BY23" s="327"/>
      <c r="BZ23" s="327"/>
      <c r="CA23" s="327"/>
      <c r="CB23" s="81"/>
      <c r="CC23" s="81"/>
      <c r="CD23" s="81"/>
      <c r="CE23" s="81"/>
      <c r="CF23" s="81"/>
      <c r="CG23" s="81"/>
      <c r="CH23" s="81"/>
      <c r="CI23" s="81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/>
      <c r="EX23"/>
      <c r="EY23"/>
      <c r="EZ23"/>
      <c r="GS23" s="32"/>
      <c r="GT23" s="32"/>
      <c r="GU23" s="32"/>
      <c r="GV23" s="32"/>
    </row>
    <row r="24" spans="1:204" s="33" customFormat="1" ht="15" customHeight="1" x14ac:dyDescent="0.2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 t="str">
        <f>IF(●申請書表紙!$AD$17="","",●申請書表紙!$AD$17)</f>
        <v>氏　名</v>
      </c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 t="str">
        <f>IF(●申請書表紙!$AO$17="","",●申請書表紙!$AO$17)</f>
        <v/>
      </c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27"/>
      <c r="BQ24" s="327"/>
      <c r="BR24" s="327"/>
      <c r="BS24" s="327"/>
      <c r="BT24" s="327"/>
      <c r="BU24" s="327"/>
      <c r="BV24" s="327"/>
      <c r="BW24" s="327"/>
      <c r="BX24" s="327"/>
      <c r="BY24" s="327"/>
      <c r="BZ24" s="327"/>
      <c r="CA24" s="327"/>
      <c r="CB24" s="81"/>
      <c r="CC24" s="81"/>
      <c r="CD24" s="81"/>
      <c r="CE24" s="81"/>
      <c r="CF24" s="81"/>
      <c r="CG24" s="81"/>
      <c r="CH24" s="81"/>
      <c r="CI24" s="81"/>
      <c r="CJ24" s="99" t="s">
        <v>210</v>
      </c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/>
      <c r="EX24"/>
      <c r="EY24"/>
      <c r="EZ24"/>
      <c r="GS24" s="32"/>
      <c r="GT24" s="32"/>
      <c r="GU24" s="32"/>
      <c r="GV24" s="32"/>
    </row>
    <row r="25" spans="1:204" s="33" customFormat="1" ht="15" customHeight="1" x14ac:dyDescent="0.2">
      <c r="A25" s="327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 t="str">
        <f>IF(●申請書表紙!$AQ$18="","",●申請書表紙!$AQ$18)</f>
        <v/>
      </c>
      <c r="AR25" s="327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327"/>
      <c r="BF25" s="327"/>
      <c r="BG25" s="327"/>
      <c r="BH25" s="327"/>
      <c r="BI25" s="327"/>
      <c r="BJ25" s="327"/>
      <c r="BK25" s="327"/>
      <c r="BL25" s="327"/>
      <c r="BM25" s="327"/>
      <c r="BN25" s="327"/>
      <c r="BO25" s="327"/>
      <c r="BP25" s="327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81"/>
      <c r="CC25" s="81"/>
      <c r="CD25" s="81"/>
      <c r="CE25" s="81"/>
      <c r="CF25" s="81"/>
      <c r="CG25" s="81"/>
      <c r="CH25" s="81"/>
      <c r="CI25" s="81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/>
      <c r="EX25"/>
      <c r="EY25"/>
      <c r="EZ25"/>
      <c r="GS25" s="32"/>
      <c r="GT25" s="32"/>
      <c r="GU25" s="32"/>
      <c r="GV25" s="32"/>
    </row>
    <row r="26" spans="1:204" s="33" customFormat="1" ht="15" customHeight="1" x14ac:dyDescent="0.2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 t="str">
        <f>IF(●申請書表紙!$AQ$19="","",●申請書表紙!$AQ$19)</f>
        <v/>
      </c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7"/>
      <c r="BP26" s="327"/>
      <c r="BQ26" s="327"/>
      <c r="BR26" s="327"/>
      <c r="BS26" s="327"/>
      <c r="BT26" s="327"/>
      <c r="BU26" s="327"/>
      <c r="BV26" s="327"/>
      <c r="BW26" s="327"/>
      <c r="BX26" s="327"/>
      <c r="BY26" s="327"/>
      <c r="BZ26" s="327"/>
      <c r="CA26" s="327"/>
      <c r="CB26" s="81"/>
      <c r="CC26" s="81"/>
      <c r="CD26" s="81"/>
      <c r="CE26" s="81"/>
      <c r="CF26" s="81"/>
      <c r="CG26" s="81"/>
      <c r="CH26" s="81"/>
      <c r="CI26" s="81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/>
      <c r="EX26"/>
      <c r="EY26"/>
      <c r="EZ26"/>
      <c r="GS26" s="32"/>
      <c r="GT26" s="32"/>
      <c r="GU26" s="32"/>
      <c r="GV26" s="32"/>
    </row>
    <row r="27" spans="1:204" s="33" customFormat="1" ht="15" customHeight="1" x14ac:dyDescent="0.2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7"/>
      <c r="BB27" s="327"/>
      <c r="BC27" s="327"/>
      <c r="BD27" s="327"/>
      <c r="BE27" s="327"/>
      <c r="BF27" s="327"/>
      <c r="BG27" s="327"/>
      <c r="BH27" s="327"/>
      <c r="BI27" s="327"/>
      <c r="BJ27" s="327"/>
      <c r="BK27" s="327"/>
      <c r="BL27" s="327"/>
      <c r="BM27" s="327"/>
      <c r="BN27" s="327"/>
      <c r="BO27" s="327"/>
      <c r="BP27" s="327"/>
      <c r="BQ27" s="327"/>
      <c r="BR27" s="327"/>
      <c r="BS27" s="327"/>
      <c r="BT27" s="327"/>
      <c r="BU27" s="327"/>
      <c r="BV27" s="327"/>
      <c r="BW27" s="327"/>
      <c r="BX27" s="327"/>
      <c r="BY27" s="327"/>
      <c r="BZ27" s="327"/>
      <c r="CA27" s="327"/>
      <c r="CB27" s="81"/>
      <c r="CC27" s="81"/>
      <c r="CD27" s="81"/>
      <c r="CE27" s="81"/>
      <c r="CF27" s="81"/>
      <c r="CG27" s="81"/>
      <c r="CH27" s="81"/>
      <c r="CI27" s="81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/>
      <c r="EX27"/>
      <c r="EY27"/>
      <c r="EZ27"/>
      <c r="FA27"/>
      <c r="FB27"/>
    </row>
    <row r="28" spans="1:204" s="33" customFormat="1" ht="15" customHeight="1" x14ac:dyDescent="0.2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81"/>
      <c r="CC28" s="81"/>
      <c r="CD28" s="81"/>
      <c r="CE28" s="81"/>
      <c r="CF28" s="81"/>
      <c r="CG28" s="81"/>
      <c r="CH28" s="81"/>
      <c r="CI28" s="81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/>
      <c r="EX28"/>
      <c r="EY28"/>
      <c r="EZ28"/>
      <c r="FA28"/>
      <c r="FB28"/>
    </row>
    <row r="29" spans="1:204" s="33" customFormat="1" ht="15" customHeight="1" x14ac:dyDescent="0.2">
      <c r="A29" s="387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5" t="str">
        <f>IF($W$30="","(承認日↓)","")</f>
        <v>(承認日↓)</v>
      </c>
      <c r="R29" s="385"/>
      <c r="S29" s="385"/>
      <c r="T29" s="385"/>
      <c r="U29" s="385"/>
      <c r="V29" s="385"/>
      <c r="W29" s="385"/>
      <c r="X29" s="385"/>
      <c r="Y29" s="385"/>
      <c r="Z29" s="385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5" t="str">
        <f>IF($AZ$30="","(承認番号↓)","")</f>
        <v>(承認番号↓)</v>
      </c>
      <c r="AV29" s="385"/>
      <c r="AW29" s="385"/>
      <c r="AX29" s="385"/>
      <c r="AY29" s="385"/>
      <c r="AZ29" s="385"/>
      <c r="BA29" s="385"/>
      <c r="BB29" s="385"/>
      <c r="BC29" s="385"/>
      <c r="BD29" s="385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81"/>
      <c r="CC29" s="81"/>
      <c r="CD29" s="81"/>
      <c r="CE29" s="81"/>
      <c r="CF29" s="81"/>
      <c r="CG29" s="81"/>
      <c r="CH29" s="81"/>
      <c r="CI29" s="81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/>
      <c r="EX29"/>
    </row>
    <row r="30" spans="1:204" s="33" customFormat="1" ht="15" customHeight="1" x14ac:dyDescent="0.2">
      <c r="A30" s="377" t="str">
        <f>IF(●申請書表紙!$AO$12="","",●申請書表紙!$AO$12)</f>
        <v>令和</v>
      </c>
      <c r="B30" s="377"/>
      <c r="C30" s="377"/>
      <c r="D30" s="377"/>
      <c r="E30" s="377"/>
      <c r="F30" s="377"/>
      <c r="G30" s="379"/>
      <c r="H30" s="379"/>
      <c r="I30" s="379"/>
      <c r="J30" s="379"/>
      <c r="K30" s="378" t="s">
        <v>0</v>
      </c>
      <c r="L30" s="378"/>
      <c r="M30" s="378"/>
      <c r="N30" s="378"/>
      <c r="O30" s="379"/>
      <c r="P30" s="379"/>
      <c r="Q30" s="379"/>
      <c r="R30" s="379"/>
      <c r="S30" s="378" t="s">
        <v>13</v>
      </c>
      <c r="T30" s="378"/>
      <c r="U30" s="378"/>
      <c r="V30" s="378"/>
      <c r="W30" s="379"/>
      <c r="X30" s="379"/>
      <c r="Y30" s="379"/>
      <c r="Z30" s="379"/>
      <c r="AA30" s="378" t="s">
        <v>199</v>
      </c>
      <c r="AB30" s="378"/>
      <c r="AC30" s="378"/>
      <c r="AD30" s="378"/>
      <c r="AE30" s="378"/>
      <c r="AF30" s="378"/>
      <c r="AG30" s="378"/>
      <c r="AH30" s="378"/>
      <c r="AI30" s="397" t="s">
        <v>304</v>
      </c>
      <c r="AJ30" s="397"/>
      <c r="AK30" s="397"/>
      <c r="AL30" s="398"/>
      <c r="AM30" s="398"/>
      <c r="AN30" s="398"/>
      <c r="AO30" s="397" t="s">
        <v>306</v>
      </c>
      <c r="AP30" s="397"/>
      <c r="AQ30" s="397"/>
      <c r="AR30" s="378" t="str">
        <f>IF($A$15="道路管理者","道","法")</f>
        <v>道</v>
      </c>
      <c r="AS30" s="378"/>
      <c r="AT30" s="378"/>
      <c r="AU30" s="327" t="s">
        <v>162</v>
      </c>
      <c r="AV30" s="327"/>
      <c r="AW30" s="327"/>
      <c r="AX30" s="327"/>
      <c r="AY30" s="327"/>
      <c r="AZ30" s="399"/>
      <c r="BA30" s="399"/>
      <c r="BB30" s="399"/>
      <c r="BC30" s="399"/>
      <c r="BD30" s="399"/>
      <c r="BE30" s="399"/>
      <c r="BF30" s="397" t="s">
        <v>29</v>
      </c>
      <c r="BG30" s="397"/>
      <c r="BH30" s="397"/>
      <c r="BI30" s="397"/>
      <c r="BJ30" s="397"/>
      <c r="BK30" s="378">
        <v>2</v>
      </c>
      <c r="BL30" s="378"/>
      <c r="BM30" s="327" t="s">
        <v>262</v>
      </c>
      <c r="BN30" s="327"/>
      <c r="BO30" s="327"/>
      <c r="BP30" s="327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7"/>
      <c r="CB30" s="81"/>
      <c r="CC30" s="81"/>
      <c r="CD30" s="81"/>
      <c r="CE30" s="81"/>
      <c r="CF30" s="81"/>
      <c r="CG30" s="81"/>
      <c r="CH30" s="81"/>
      <c r="CI30" s="81"/>
      <c r="CJ30" s="82" t="s">
        <v>261</v>
      </c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/>
      <c r="EX30"/>
    </row>
    <row r="31" spans="1:204" s="33" customFormat="1" ht="15" customHeight="1" x14ac:dyDescent="0.2">
      <c r="A31" s="327" t="s">
        <v>204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327"/>
      <c r="BK31" s="327"/>
      <c r="BL31" s="327"/>
      <c r="BM31" s="327"/>
      <c r="BN31" s="327"/>
      <c r="BO31" s="327"/>
      <c r="BP31" s="327"/>
      <c r="BQ31" s="327"/>
      <c r="BR31" s="327"/>
      <c r="BS31" s="327"/>
      <c r="BT31" s="327"/>
      <c r="BU31" s="327"/>
      <c r="BV31" s="327"/>
      <c r="BW31" s="327"/>
      <c r="BX31" s="327"/>
      <c r="BY31" s="327"/>
      <c r="BZ31" s="327"/>
      <c r="CA31" s="327"/>
      <c r="CB31" s="81"/>
      <c r="CC31" s="81"/>
      <c r="CD31" s="81"/>
      <c r="CE31" s="81"/>
      <c r="CF31" s="81"/>
      <c r="CG31" s="81"/>
      <c r="CH31" s="81"/>
      <c r="CI31" s="81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/>
      <c r="EX31"/>
      <c r="EY31"/>
      <c r="EZ31"/>
      <c r="FA31"/>
      <c r="FB31"/>
    </row>
    <row r="32" spans="1:204" s="33" customFormat="1" ht="15" customHeight="1" x14ac:dyDescent="0.2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  <c r="BD32" s="327"/>
      <c r="BE32" s="327"/>
      <c r="BF32" s="327"/>
      <c r="BG32" s="327"/>
      <c r="BH32" s="327"/>
      <c r="BI32" s="327"/>
      <c r="BJ32" s="327"/>
      <c r="BK32" s="327"/>
      <c r="BL32" s="327"/>
      <c r="BM32" s="327"/>
      <c r="BN32" s="327"/>
      <c r="BO32" s="327"/>
      <c r="BP32" s="327"/>
      <c r="BQ32" s="327"/>
      <c r="BR32" s="327"/>
      <c r="BS32" s="327"/>
      <c r="BT32" s="327"/>
      <c r="BU32" s="327"/>
      <c r="BV32" s="327"/>
      <c r="BW32" s="327"/>
      <c r="BX32" s="327"/>
      <c r="BY32" s="327"/>
      <c r="BZ32" s="327"/>
      <c r="CA32" s="327"/>
      <c r="CB32" s="81"/>
      <c r="CC32" s="81"/>
      <c r="CD32" s="81"/>
      <c r="CE32" s="81"/>
      <c r="CF32" s="81"/>
      <c r="CG32" s="81"/>
      <c r="CH32" s="81"/>
      <c r="CI32" s="81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/>
      <c r="EX32"/>
      <c r="EY32"/>
      <c r="EZ32"/>
      <c r="FA32"/>
      <c r="FB32"/>
    </row>
    <row r="33" spans="1:202" s="33" customFormat="1" ht="15" customHeight="1" x14ac:dyDescent="0.2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327"/>
      <c r="BE33" s="327"/>
      <c r="BF33" s="327"/>
      <c r="BG33" s="327"/>
      <c r="BH33" s="327"/>
      <c r="BI33" s="327"/>
      <c r="BJ33" s="327"/>
      <c r="BK33" s="327"/>
      <c r="BL33" s="327"/>
      <c r="BM33" s="327"/>
      <c r="BN33" s="327"/>
      <c r="BO33" s="327"/>
      <c r="BP33" s="327"/>
      <c r="BQ33" s="327"/>
      <c r="BR33" s="327"/>
      <c r="BS33" s="327"/>
      <c r="BT33" s="327"/>
      <c r="BU33" s="327"/>
      <c r="BV33" s="327"/>
      <c r="BW33" s="327"/>
      <c r="BX33" s="327"/>
      <c r="BY33" s="327"/>
      <c r="BZ33" s="327"/>
      <c r="CA33" s="327"/>
      <c r="CB33" s="81"/>
      <c r="CC33" s="81"/>
      <c r="CD33" s="81"/>
      <c r="CE33" s="81"/>
      <c r="CF33" s="81"/>
      <c r="CG33" s="81"/>
      <c r="CH33" s="81"/>
      <c r="CI33" s="81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/>
      <c r="EX33"/>
      <c r="EY33"/>
      <c r="EZ33"/>
      <c r="FA33"/>
      <c r="FB33"/>
    </row>
    <row r="34" spans="1:202" s="33" customFormat="1" ht="15" customHeight="1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7"/>
      <c r="BF34" s="327"/>
      <c r="BG34" s="327"/>
      <c r="BH34" s="327"/>
      <c r="BI34" s="327"/>
      <c r="BJ34" s="327"/>
      <c r="BK34" s="327"/>
      <c r="BL34" s="327"/>
      <c r="BM34" s="327"/>
      <c r="BN34" s="327"/>
      <c r="BO34" s="327"/>
      <c r="BP34" s="327"/>
      <c r="BQ34" s="327"/>
      <c r="BR34" s="327"/>
      <c r="BS34" s="327"/>
      <c r="BT34" s="327"/>
      <c r="BU34" s="327"/>
      <c r="BV34" s="327"/>
      <c r="BW34" s="327"/>
      <c r="BX34" s="327"/>
      <c r="BY34" s="327"/>
      <c r="BZ34" s="327"/>
      <c r="CA34" s="327"/>
      <c r="CB34" s="81"/>
      <c r="CC34" s="81"/>
      <c r="CD34" s="81"/>
      <c r="CE34" s="81"/>
      <c r="CF34" s="81"/>
      <c r="CG34" s="81"/>
      <c r="CH34" s="81"/>
      <c r="CI34" s="81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/>
      <c r="EX34"/>
      <c r="EY34"/>
      <c r="EZ34"/>
      <c r="FA34"/>
      <c r="FB34"/>
    </row>
    <row r="35" spans="1:202" s="33" customFormat="1" ht="15" customHeight="1" x14ac:dyDescent="0.2">
      <c r="A35" s="412" t="s">
        <v>43</v>
      </c>
      <c r="B35" s="413"/>
      <c r="C35" s="413"/>
      <c r="D35" s="413"/>
      <c r="E35" s="400" t="s">
        <v>68</v>
      </c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1"/>
      <c r="S35" s="409"/>
      <c r="T35" s="404" t="str">
        <f>IF(●申請書表紙!$K$25="","",●申請書表紙!$K$25)</f>
        <v/>
      </c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7" t="str">
        <f>IF(●申請書表紙!$BV$25="","",●申請書表紙!$BV$25)</f>
        <v>のため</v>
      </c>
      <c r="BV35" s="407"/>
      <c r="BW35" s="407"/>
      <c r="BX35" s="407"/>
      <c r="BY35" s="407"/>
      <c r="BZ35" s="407"/>
      <c r="CA35" s="408"/>
      <c r="CB35" s="81"/>
      <c r="CC35" s="81"/>
      <c r="CD35" s="81"/>
      <c r="CE35" s="81"/>
      <c r="CF35" s="81"/>
      <c r="CG35" s="81"/>
      <c r="CH35" s="81"/>
      <c r="CI35" s="81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/>
      <c r="EX35"/>
      <c r="EY35"/>
      <c r="EZ35"/>
      <c r="FA35"/>
      <c r="FB35"/>
    </row>
    <row r="36" spans="1:202" s="33" customFormat="1" ht="15" customHeight="1" x14ac:dyDescent="0.2">
      <c r="A36" s="414"/>
      <c r="B36" s="415"/>
      <c r="C36" s="415"/>
      <c r="D36" s="415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3"/>
      <c r="S36" s="410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5"/>
      <c r="AJ36" s="405"/>
      <c r="AK36" s="405"/>
      <c r="AL36" s="405"/>
      <c r="AM36" s="405"/>
      <c r="AN36" s="405"/>
      <c r="AO36" s="405"/>
      <c r="AP36" s="405"/>
      <c r="AQ36" s="405"/>
      <c r="AR36" s="405"/>
      <c r="AS36" s="405"/>
      <c r="AT36" s="405"/>
      <c r="AU36" s="405"/>
      <c r="AV36" s="405"/>
      <c r="AW36" s="405"/>
      <c r="AX36" s="405"/>
      <c r="AY36" s="405"/>
      <c r="AZ36" s="405"/>
      <c r="BA36" s="405"/>
      <c r="BB36" s="405"/>
      <c r="BC36" s="405"/>
      <c r="BD36" s="405"/>
      <c r="BE36" s="405"/>
      <c r="BF36" s="405"/>
      <c r="BG36" s="405"/>
      <c r="BH36" s="405"/>
      <c r="BI36" s="405"/>
      <c r="BJ36" s="405"/>
      <c r="BK36" s="405"/>
      <c r="BL36" s="405"/>
      <c r="BM36" s="405"/>
      <c r="BN36" s="405"/>
      <c r="BO36" s="405"/>
      <c r="BP36" s="405"/>
      <c r="BQ36" s="405"/>
      <c r="BR36" s="405"/>
      <c r="BS36" s="405"/>
      <c r="BT36" s="405"/>
      <c r="BU36" s="393"/>
      <c r="BV36" s="393"/>
      <c r="BW36" s="393"/>
      <c r="BX36" s="393"/>
      <c r="BY36" s="393"/>
      <c r="BZ36" s="393"/>
      <c r="CA36" s="394"/>
      <c r="CB36" s="81"/>
      <c r="CC36" s="81"/>
      <c r="CD36" s="81"/>
      <c r="CE36" s="81"/>
      <c r="CF36" s="81"/>
      <c r="CG36" s="81"/>
      <c r="CH36" s="81"/>
      <c r="CI36" s="81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/>
      <c r="EX36"/>
      <c r="EY36"/>
      <c r="EZ36"/>
      <c r="FA36"/>
      <c r="FB36"/>
    </row>
    <row r="37" spans="1:202" s="33" customFormat="1" ht="15" customHeight="1" x14ac:dyDescent="0.2">
      <c r="A37" s="416"/>
      <c r="B37" s="417"/>
      <c r="C37" s="417"/>
      <c r="D37" s="417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3"/>
      <c r="S37" s="411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395"/>
      <c r="BV37" s="395"/>
      <c r="BW37" s="395"/>
      <c r="BX37" s="395"/>
      <c r="BY37" s="395"/>
      <c r="BZ37" s="395"/>
      <c r="CA37" s="396"/>
      <c r="CB37" s="81"/>
      <c r="CC37" s="81"/>
      <c r="CD37" s="81"/>
      <c r="CE37" s="81"/>
      <c r="CF37" s="81"/>
      <c r="CG37" s="81"/>
      <c r="CH37" s="81"/>
      <c r="CI37" s="81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/>
      <c r="EX37"/>
      <c r="EY37"/>
      <c r="EZ37"/>
      <c r="FA37"/>
      <c r="FB37"/>
    </row>
    <row r="38" spans="1:202" s="33" customFormat="1" ht="15" customHeight="1" x14ac:dyDescent="0.2">
      <c r="A38" s="425" t="s">
        <v>44</v>
      </c>
      <c r="B38" s="426"/>
      <c r="C38" s="426"/>
      <c r="D38" s="426"/>
      <c r="E38" s="402" t="s">
        <v>160</v>
      </c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3"/>
      <c r="S38" s="419" t="str">
        <f>IF($A$15="","",IF($A$15="道路管理者","路 線 名","種　　類"))</f>
        <v>路 線 名</v>
      </c>
      <c r="T38" s="388"/>
      <c r="U38" s="388"/>
      <c r="V38" s="388"/>
      <c r="W38" s="388"/>
      <c r="X38" s="388"/>
      <c r="Y38" s="388"/>
      <c r="Z38" s="388"/>
      <c r="AA38" s="388"/>
      <c r="AB38" s="388"/>
      <c r="AC38" s="420"/>
      <c r="AD38" s="419"/>
      <c r="AE38" s="388" t="str">
        <f>IF($S$38="","",IF($S$38="路 線 名","市　道",""))</f>
        <v>市　道</v>
      </c>
      <c r="AF38" s="388"/>
      <c r="AG38" s="388"/>
      <c r="AH38" s="388"/>
      <c r="AI38" s="388"/>
      <c r="AJ38" s="388"/>
      <c r="AK38" s="388"/>
      <c r="AL38" s="388"/>
      <c r="AM38" s="418" t="str">
        <f>IF(●申請書表紙!$V$27="","",IF($AE$38="市　道",●申請書表紙!$V$27,""))</f>
        <v/>
      </c>
      <c r="AN38" s="418"/>
      <c r="AO38" s="418"/>
      <c r="AP38" s="418"/>
      <c r="AQ38" s="418"/>
      <c r="AR38" s="418"/>
      <c r="AS38" s="418"/>
      <c r="AT38" s="418"/>
      <c r="AU38" s="418"/>
      <c r="AV38" s="418"/>
      <c r="AW38" s="418"/>
      <c r="AX38" s="418"/>
      <c r="AY38" s="418"/>
      <c r="AZ38" s="418"/>
      <c r="BA38" s="418"/>
      <c r="BB38" s="418"/>
      <c r="BC38" s="418"/>
      <c r="BD38" s="418"/>
      <c r="BE38" s="418"/>
      <c r="BF38" s="418"/>
      <c r="BG38" s="418"/>
      <c r="BH38" s="418"/>
      <c r="BI38" s="418"/>
      <c r="BJ38" s="418"/>
      <c r="BK38" s="418"/>
      <c r="BL38" s="418"/>
      <c r="BM38" s="418"/>
      <c r="BN38" s="418"/>
      <c r="BO38" s="418"/>
      <c r="BP38" s="418"/>
      <c r="BQ38" s="418"/>
      <c r="BR38" s="418"/>
      <c r="BS38" s="418"/>
      <c r="BT38" s="418"/>
      <c r="BU38" s="418"/>
      <c r="BV38" s="418"/>
      <c r="BW38" s="418"/>
      <c r="BX38" s="418"/>
      <c r="BY38" s="391" t="str">
        <f>IF(●申請書表紙!$AU$27="","",IF($AE$38="市　道",●申請書表紙!$AU$27,""))</f>
        <v>線</v>
      </c>
      <c r="BZ38" s="391"/>
      <c r="CA38" s="392"/>
      <c r="CB38" s="81"/>
      <c r="CC38" s="81"/>
      <c r="CD38" s="81"/>
      <c r="CE38" s="81"/>
      <c r="CF38" s="81"/>
      <c r="CG38" s="81"/>
      <c r="CH38" s="81"/>
      <c r="CI38" s="81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/>
      <c r="EX38"/>
    </row>
    <row r="39" spans="1:202" s="33" customFormat="1" ht="15" customHeight="1" x14ac:dyDescent="0.2">
      <c r="A39" s="414"/>
      <c r="B39" s="415"/>
      <c r="C39" s="415"/>
      <c r="D39" s="415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3"/>
      <c r="S39" s="421"/>
      <c r="T39" s="389"/>
      <c r="U39" s="389"/>
      <c r="V39" s="389"/>
      <c r="W39" s="389"/>
      <c r="X39" s="389"/>
      <c r="Y39" s="389"/>
      <c r="Z39" s="389"/>
      <c r="AA39" s="389"/>
      <c r="AB39" s="389"/>
      <c r="AC39" s="422"/>
      <c r="AD39" s="421"/>
      <c r="AE39" s="389"/>
      <c r="AF39" s="389"/>
      <c r="AG39" s="389"/>
      <c r="AH39" s="389"/>
      <c r="AI39" s="389"/>
      <c r="AJ39" s="389"/>
      <c r="AK39" s="389"/>
      <c r="AL39" s="389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5"/>
      <c r="BD39" s="405"/>
      <c r="BE39" s="405"/>
      <c r="BF39" s="405"/>
      <c r="BG39" s="405"/>
      <c r="BH39" s="405"/>
      <c r="BI39" s="405"/>
      <c r="BJ39" s="405"/>
      <c r="BK39" s="405"/>
      <c r="BL39" s="405"/>
      <c r="BM39" s="405"/>
      <c r="BN39" s="405"/>
      <c r="BO39" s="405"/>
      <c r="BP39" s="405"/>
      <c r="BQ39" s="405"/>
      <c r="BR39" s="405"/>
      <c r="BS39" s="405"/>
      <c r="BT39" s="405"/>
      <c r="BU39" s="405"/>
      <c r="BV39" s="405"/>
      <c r="BW39" s="405"/>
      <c r="BX39" s="405"/>
      <c r="BY39" s="393"/>
      <c r="BZ39" s="393"/>
      <c r="CA39" s="394"/>
      <c r="CB39" s="81"/>
      <c r="CC39" s="81"/>
      <c r="CD39" s="81"/>
      <c r="CE39" s="81"/>
      <c r="CF39" s="81"/>
      <c r="CG39" s="81"/>
      <c r="CH39" s="81"/>
      <c r="CI39" s="81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/>
      <c r="EX39"/>
    </row>
    <row r="40" spans="1:202" s="33" customFormat="1" ht="15" customHeight="1" x14ac:dyDescent="0.2">
      <c r="A40" s="414"/>
      <c r="B40" s="415"/>
      <c r="C40" s="415"/>
      <c r="D40" s="415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3"/>
      <c r="S40" s="423"/>
      <c r="T40" s="390"/>
      <c r="U40" s="390"/>
      <c r="V40" s="390"/>
      <c r="W40" s="390"/>
      <c r="X40" s="390"/>
      <c r="Y40" s="390"/>
      <c r="Z40" s="390"/>
      <c r="AA40" s="390"/>
      <c r="AB40" s="390"/>
      <c r="AC40" s="424"/>
      <c r="AD40" s="423"/>
      <c r="AE40" s="390"/>
      <c r="AF40" s="390"/>
      <c r="AG40" s="390"/>
      <c r="AH40" s="390"/>
      <c r="AI40" s="390"/>
      <c r="AJ40" s="390"/>
      <c r="AK40" s="390"/>
      <c r="AL40" s="390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395"/>
      <c r="BZ40" s="395"/>
      <c r="CA40" s="396"/>
      <c r="CB40" s="81"/>
      <c r="CC40" s="81"/>
      <c r="CD40" s="81"/>
      <c r="CE40" s="81"/>
      <c r="CF40" s="81"/>
      <c r="CG40" s="81"/>
      <c r="CH40" s="81"/>
      <c r="CI40" s="81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/>
      <c r="EX40"/>
      <c r="GT40" s="36"/>
    </row>
    <row r="41" spans="1:202" s="33" customFormat="1" ht="15" customHeight="1" x14ac:dyDescent="0.2">
      <c r="A41" s="414"/>
      <c r="B41" s="415"/>
      <c r="C41" s="415"/>
      <c r="D41" s="415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3"/>
      <c r="S41" s="421" t="s">
        <v>69</v>
      </c>
      <c r="T41" s="389"/>
      <c r="U41" s="389"/>
      <c r="V41" s="389"/>
      <c r="W41" s="389"/>
      <c r="X41" s="389"/>
      <c r="Y41" s="389"/>
      <c r="Z41" s="389"/>
      <c r="AA41" s="389"/>
      <c r="AB41" s="389"/>
      <c r="AC41" s="422"/>
      <c r="AD41" s="419"/>
      <c r="AE41" s="389" t="s">
        <v>102</v>
      </c>
      <c r="AF41" s="389"/>
      <c r="AG41" s="389"/>
      <c r="AH41" s="389"/>
      <c r="AI41" s="389"/>
      <c r="AJ41" s="389"/>
      <c r="AK41" s="389"/>
      <c r="AL41" s="388"/>
      <c r="AM41" s="418" t="str">
        <f>IF(●申請書表紙!$V$29="","",●申請書表紙!$V$29)</f>
        <v/>
      </c>
      <c r="AN41" s="418"/>
      <c r="AO41" s="418"/>
      <c r="AP41" s="418"/>
      <c r="AQ41" s="418"/>
      <c r="AR41" s="418"/>
      <c r="AS41" s="418"/>
      <c r="AT41" s="418"/>
      <c r="AU41" s="418"/>
      <c r="AV41" s="418"/>
      <c r="AW41" s="418"/>
      <c r="AX41" s="418"/>
      <c r="AY41" s="418"/>
      <c r="AZ41" s="418"/>
      <c r="BA41" s="418"/>
      <c r="BB41" s="418"/>
      <c r="BC41" s="418"/>
      <c r="BD41" s="418"/>
      <c r="BE41" s="418"/>
      <c r="BF41" s="418"/>
      <c r="BG41" s="418"/>
      <c r="BH41" s="418"/>
      <c r="BI41" s="418"/>
      <c r="BJ41" s="418"/>
      <c r="BK41" s="391" t="str">
        <f>IF(●申請書表紙!$BL$29="","",●申請書表紙!$BL$29)</f>
        <v>地先</v>
      </c>
      <c r="BL41" s="391"/>
      <c r="BM41" s="391"/>
      <c r="BN41" s="391"/>
      <c r="BO41" s="391"/>
      <c r="BP41" s="391"/>
      <c r="BQ41" s="391"/>
      <c r="BR41" s="391"/>
      <c r="BS41" s="388" t="str">
        <f>IF(●申請書表紙!$BT$29="","",●申請書表紙!$BT$29)</f>
        <v/>
      </c>
      <c r="BT41" s="388"/>
      <c r="BU41" s="388"/>
      <c r="BV41" s="388"/>
      <c r="BW41" s="391" t="str">
        <f>IF(●申請書表紙!$BX$29="","",●申請書表紙!$BX$29)</f>
        <v/>
      </c>
      <c r="BX41" s="391"/>
      <c r="BY41" s="391"/>
      <c r="BZ41" s="391"/>
      <c r="CA41" s="392"/>
      <c r="CB41" s="81"/>
      <c r="CC41" s="81"/>
      <c r="CD41" s="81"/>
      <c r="CE41" s="81"/>
      <c r="CF41" s="81"/>
      <c r="CG41" s="81"/>
      <c r="CH41" s="81"/>
      <c r="CI41" s="81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/>
      <c r="EX41"/>
    </row>
    <row r="42" spans="1:202" s="33" customFormat="1" ht="15" customHeight="1" x14ac:dyDescent="0.2">
      <c r="A42" s="414"/>
      <c r="B42" s="415"/>
      <c r="C42" s="415"/>
      <c r="D42" s="415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3"/>
      <c r="S42" s="421"/>
      <c r="T42" s="389"/>
      <c r="U42" s="389"/>
      <c r="V42" s="389"/>
      <c r="W42" s="389"/>
      <c r="X42" s="389"/>
      <c r="Y42" s="389"/>
      <c r="Z42" s="389"/>
      <c r="AA42" s="389"/>
      <c r="AB42" s="389"/>
      <c r="AC42" s="422"/>
      <c r="AD42" s="421"/>
      <c r="AE42" s="389"/>
      <c r="AF42" s="389"/>
      <c r="AG42" s="389"/>
      <c r="AH42" s="389"/>
      <c r="AI42" s="389"/>
      <c r="AJ42" s="389"/>
      <c r="AK42" s="389"/>
      <c r="AL42" s="389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5"/>
      <c r="AY42" s="405"/>
      <c r="AZ42" s="405"/>
      <c r="BA42" s="405"/>
      <c r="BB42" s="405"/>
      <c r="BC42" s="405"/>
      <c r="BD42" s="405"/>
      <c r="BE42" s="405"/>
      <c r="BF42" s="405"/>
      <c r="BG42" s="405"/>
      <c r="BH42" s="405"/>
      <c r="BI42" s="405"/>
      <c r="BJ42" s="405"/>
      <c r="BK42" s="393"/>
      <c r="BL42" s="393"/>
      <c r="BM42" s="393"/>
      <c r="BN42" s="393"/>
      <c r="BO42" s="393"/>
      <c r="BP42" s="393"/>
      <c r="BQ42" s="393"/>
      <c r="BR42" s="393"/>
      <c r="BS42" s="389"/>
      <c r="BT42" s="389"/>
      <c r="BU42" s="389"/>
      <c r="BV42" s="389"/>
      <c r="BW42" s="393"/>
      <c r="BX42" s="393"/>
      <c r="BY42" s="393"/>
      <c r="BZ42" s="393"/>
      <c r="CA42" s="394"/>
      <c r="CB42" s="81"/>
      <c r="CC42" s="81"/>
      <c r="CD42" s="81"/>
      <c r="CE42" s="81"/>
      <c r="CF42" s="81"/>
      <c r="CG42" s="81"/>
      <c r="CH42" s="81"/>
      <c r="CI42" s="81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/>
      <c r="EX42"/>
    </row>
    <row r="43" spans="1:202" s="33" customFormat="1" ht="15" customHeight="1" x14ac:dyDescent="0.2">
      <c r="A43" s="416"/>
      <c r="B43" s="417"/>
      <c r="C43" s="417"/>
      <c r="D43" s="417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3"/>
      <c r="S43" s="423"/>
      <c r="T43" s="390"/>
      <c r="U43" s="390"/>
      <c r="V43" s="390"/>
      <c r="W43" s="390"/>
      <c r="X43" s="390"/>
      <c r="Y43" s="390"/>
      <c r="Z43" s="390"/>
      <c r="AA43" s="390"/>
      <c r="AB43" s="390"/>
      <c r="AC43" s="424"/>
      <c r="AD43" s="423"/>
      <c r="AE43" s="390"/>
      <c r="AF43" s="390"/>
      <c r="AG43" s="390"/>
      <c r="AH43" s="390"/>
      <c r="AI43" s="390"/>
      <c r="AJ43" s="390"/>
      <c r="AK43" s="390"/>
      <c r="AL43" s="390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  <c r="BB43" s="406"/>
      <c r="BC43" s="406"/>
      <c r="BD43" s="406"/>
      <c r="BE43" s="406"/>
      <c r="BF43" s="406"/>
      <c r="BG43" s="406"/>
      <c r="BH43" s="406"/>
      <c r="BI43" s="406"/>
      <c r="BJ43" s="406"/>
      <c r="BK43" s="395"/>
      <c r="BL43" s="395"/>
      <c r="BM43" s="395"/>
      <c r="BN43" s="395"/>
      <c r="BO43" s="395"/>
      <c r="BP43" s="395"/>
      <c r="BQ43" s="395"/>
      <c r="BR43" s="395"/>
      <c r="BS43" s="390"/>
      <c r="BT43" s="390"/>
      <c r="BU43" s="390"/>
      <c r="BV43" s="390"/>
      <c r="BW43" s="395"/>
      <c r="BX43" s="395"/>
      <c r="BY43" s="395"/>
      <c r="BZ43" s="395"/>
      <c r="CA43" s="396"/>
      <c r="CB43" s="81"/>
      <c r="CC43" s="81"/>
      <c r="CD43" s="81"/>
      <c r="CE43" s="81"/>
      <c r="CF43" s="81"/>
      <c r="CG43" s="81"/>
      <c r="CH43" s="81"/>
      <c r="CI43" s="81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/>
      <c r="EX43"/>
    </row>
    <row r="44" spans="1:202" s="33" customFormat="1" ht="15" customHeight="1" x14ac:dyDescent="0.2">
      <c r="A44" s="425" t="s">
        <v>45</v>
      </c>
      <c r="B44" s="426"/>
      <c r="C44" s="426"/>
      <c r="D44" s="426"/>
      <c r="E44" s="402" t="s">
        <v>161</v>
      </c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3"/>
      <c r="S44" s="451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  <c r="AL44" s="448"/>
      <c r="AM44" s="448"/>
      <c r="AN44" s="448"/>
      <c r="AO44" s="448"/>
      <c r="AP44" s="448"/>
      <c r="AQ44" s="448"/>
      <c r="AR44" s="448"/>
      <c r="AS44" s="448"/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8"/>
      <c r="BK44" s="448"/>
      <c r="BL44" s="448"/>
      <c r="BM44" s="448"/>
      <c r="BN44" s="448"/>
      <c r="BO44" s="448"/>
      <c r="BP44" s="448"/>
      <c r="BQ44" s="448"/>
      <c r="BR44" s="448"/>
      <c r="BS44" s="448"/>
      <c r="BT44" s="448"/>
      <c r="BU44" s="448"/>
      <c r="BV44" s="448"/>
      <c r="BW44" s="448"/>
      <c r="BX44" s="448"/>
      <c r="BY44" s="448"/>
      <c r="BZ44" s="448"/>
      <c r="CA44" s="449"/>
      <c r="CB44" s="81"/>
      <c r="CC44" s="81"/>
      <c r="CD44" s="81"/>
      <c r="CE44" s="81"/>
      <c r="CF44" s="81"/>
      <c r="CG44" s="81"/>
      <c r="CH44" s="81"/>
      <c r="CI44" s="81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/>
      <c r="EX44"/>
      <c r="EY44"/>
      <c r="EZ44"/>
    </row>
    <row r="45" spans="1:202" s="33" customFormat="1" ht="15" customHeight="1" x14ac:dyDescent="0.2">
      <c r="A45" s="414"/>
      <c r="B45" s="415"/>
      <c r="C45" s="415"/>
      <c r="D45" s="415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3"/>
      <c r="S45" s="452"/>
      <c r="T45" s="430" t="str">
        <f>IF(●申請書表紙!$AO$12="","",●申請書表紙!$AO$12)</f>
        <v>令和</v>
      </c>
      <c r="U45" s="430"/>
      <c r="V45" s="430"/>
      <c r="W45" s="430"/>
      <c r="X45" s="430"/>
      <c r="Y45" s="430"/>
      <c r="Z45" s="379"/>
      <c r="AA45" s="379"/>
      <c r="AB45" s="379"/>
      <c r="AC45" s="379"/>
      <c r="AD45" s="379"/>
      <c r="AE45" s="378" t="s">
        <v>163</v>
      </c>
      <c r="AF45" s="378"/>
      <c r="AG45" s="378"/>
      <c r="AH45" s="378"/>
      <c r="AI45" s="428"/>
      <c r="AJ45" s="428"/>
      <c r="AK45" s="428"/>
      <c r="AL45" s="428"/>
      <c r="AM45" s="428"/>
      <c r="AN45" s="378" t="s">
        <v>164</v>
      </c>
      <c r="AO45" s="378"/>
      <c r="AP45" s="378"/>
      <c r="AQ45" s="378"/>
      <c r="AR45" s="428"/>
      <c r="AS45" s="428"/>
      <c r="AT45" s="428"/>
      <c r="AU45" s="428"/>
      <c r="AV45" s="428"/>
      <c r="AW45" s="378" t="s">
        <v>165</v>
      </c>
      <c r="AX45" s="378"/>
      <c r="AY45" s="378"/>
      <c r="AZ45" s="378"/>
      <c r="BA45" s="393" t="s">
        <v>71</v>
      </c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393"/>
      <c r="BP45" s="393"/>
      <c r="BQ45" s="393"/>
      <c r="BR45" s="393"/>
      <c r="BS45" s="393"/>
      <c r="BT45" s="393"/>
      <c r="BU45" s="393"/>
      <c r="BV45" s="393"/>
      <c r="BW45" s="393"/>
      <c r="BX45" s="393"/>
      <c r="BY45" s="393"/>
      <c r="BZ45" s="393"/>
      <c r="CA45" s="394"/>
      <c r="CB45" s="81"/>
      <c r="CC45" s="81"/>
      <c r="CD45" s="81"/>
      <c r="CE45" s="81"/>
      <c r="CF45" s="81"/>
      <c r="CG45" s="81"/>
      <c r="CH45" s="81"/>
      <c r="CI45" s="81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/>
      <c r="EX45"/>
      <c r="EY45"/>
      <c r="EZ45"/>
    </row>
    <row r="46" spans="1:202" s="33" customFormat="1" ht="15" customHeight="1" x14ac:dyDescent="0.2">
      <c r="A46" s="414"/>
      <c r="B46" s="415"/>
      <c r="C46" s="415"/>
      <c r="D46" s="415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3"/>
      <c r="S46" s="452"/>
      <c r="T46" s="430"/>
      <c r="U46" s="430"/>
      <c r="V46" s="430"/>
      <c r="W46" s="430"/>
      <c r="X46" s="430"/>
      <c r="Y46" s="430"/>
      <c r="Z46" s="379"/>
      <c r="AA46" s="379"/>
      <c r="AB46" s="379"/>
      <c r="AC46" s="379"/>
      <c r="AD46" s="379"/>
      <c r="AE46" s="378"/>
      <c r="AF46" s="378"/>
      <c r="AG46" s="378"/>
      <c r="AH46" s="378"/>
      <c r="AI46" s="428"/>
      <c r="AJ46" s="428"/>
      <c r="AK46" s="428"/>
      <c r="AL46" s="428"/>
      <c r="AM46" s="428"/>
      <c r="AN46" s="378"/>
      <c r="AO46" s="378"/>
      <c r="AP46" s="378"/>
      <c r="AQ46" s="378"/>
      <c r="AR46" s="428"/>
      <c r="AS46" s="428"/>
      <c r="AT46" s="428"/>
      <c r="AU46" s="428"/>
      <c r="AV46" s="428"/>
      <c r="AW46" s="378"/>
      <c r="AX46" s="378"/>
      <c r="AY46" s="378"/>
      <c r="AZ46" s="378"/>
      <c r="BA46" s="393"/>
      <c r="BB46" s="393"/>
      <c r="BC46" s="393"/>
      <c r="BD46" s="393"/>
      <c r="BE46" s="393"/>
      <c r="BF46" s="393"/>
      <c r="BG46" s="393"/>
      <c r="BH46" s="393"/>
      <c r="BI46" s="454" t="s">
        <v>48</v>
      </c>
      <c r="BJ46" s="454"/>
      <c r="BK46" s="454"/>
      <c r="BL46" s="389"/>
      <c r="BM46" s="389"/>
      <c r="BN46" s="389"/>
      <c r="BO46" s="389"/>
      <c r="BP46" s="389"/>
      <c r="BQ46" s="389"/>
      <c r="BR46" s="389"/>
      <c r="BS46" s="389"/>
      <c r="BT46" s="389"/>
      <c r="BU46" s="393" t="s">
        <v>47</v>
      </c>
      <c r="BV46" s="393"/>
      <c r="BW46" s="393"/>
      <c r="BX46" s="393"/>
      <c r="BY46" s="393"/>
      <c r="BZ46" s="393"/>
      <c r="CA46" s="394"/>
      <c r="CB46" s="81"/>
      <c r="CC46" s="81"/>
      <c r="CD46" s="81"/>
      <c r="CE46" s="81"/>
      <c r="CF46" s="81"/>
      <c r="CG46" s="81"/>
      <c r="CH46" s="81"/>
      <c r="CI46" s="81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/>
      <c r="EX46"/>
      <c r="EY46"/>
      <c r="EZ46"/>
    </row>
    <row r="47" spans="1:202" ht="15" customHeight="1" x14ac:dyDescent="0.2">
      <c r="A47" s="414"/>
      <c r="B47" s="415"/>
      <c r="C47" s="415"/>
      <c r="D47" s="415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3"/>
      <c r="S47" s="452"/>
      <c r="T47" s="430" t="str">
        <f>IF(OR(●申請書表紙!$AO$12="",$BL$46&lt;&gt;""),"",●申請書表紙!$AO$12)</f>
        <v>令和</v>
      </c>
      <c r="U47" s="430"/>
      <c r="V47" s="430"/>
      <c r="W47" s="430"/>
      <c r="X47" s="430"/>
      <c r="Y47" s="430"/>
      <c r="Z47" s="429"/>
      <c r="AA47" s="429"/>
      <c r="AB47" s="429"/>
      <c r="AC47" s="429"/>
      <c r="AD47" s="429"/>
      <c r="AE47" s="378" t="str">
        <f>IF($BL$46&lt;&gt;"","","年")</f>
        <v>年</v>
      </c>
      <c r="AF47" s="378"/>
      <c r="AG47" s="378"/>
      <c r="AH47" s="378"/>
      <c r="AI47" s="427"/>
      <c r="AJ47" s="427"/>
      <c r="AK47" s="427"/>
      <c r="AL47" s="427"/>
      <c r="AM47" s="427"/>
      <c r="AN47" s="378" t="str">
        <f>IF($BL$46&lt;&gt;"","","月")</f>
        <v>月</v>
      </c>
      <c r="AO47" s="378"/>
      <c r="AP47" s="378"/>
      <c r="AQ47" s="378"/>
      <c r="AR47" s="427"/>
      <c r="AS47" s="427"/>
      <c r="AT47" s="427"/>
      <c r="AU47" s="427"/>
      <c r="AV47" s="427"/>
      <c r="AW47" s="378" t="str">
        <f>IF($BL$46&lt;&gt;"","","日")</f>
        <v>日</v>
      </c>
      <c r="AX47" s="378"/>
      <c r="AY47" s="378"/>
      <c r="AZ47" s="378"/>
      <c r="BA47" s="393" t="str">
        <f>IF($BL$46&lt;&gt;"","","まで")</f>
        <v>まで</v>
      </c>
      <c r="BB47" s="393"/>
      <c r="BC47" s="393"/>
      <c r="BD47" s="393"/>
      <c r="BE47" s="393"/>
      <c r="BF47" s="389"/>
      <c r="BG47" s="389"/>
      <c r="BH47" s="389"/>
      <c r="BI47" s="454"/>
      <c r="BJ47" s="454"/>
      <c r="BK47" s="454"/>
      <c r="BL47" s="389"/>
      <c r="BM47" s="389"/>
      <c r="BN47" s="389"/>
      <c r="BO47" s="389"/>
      <c r="BP47" s="389"/>
      <c r="BQ47" s="389"/>
      <c r="BR47" s="389"/>
      <c r="BS47" s="389"/>
      <c r="BT47" s="389"/>
      <c r="BU47" s="393"/>
      <c r="BV47" s="393"/>
      <c r="BW47" s="393"/>
      <c r="BX47" s="393"/>
      <c r="BY47" s="393"/>
      <c r="BZ47" s="393"/>
      <c r="CA47" s="394"/>
      <c r="CB47" s="81"/>
      <c r="CC47" s="81"/>
      <c r="CD47" s="81"/>
      <c r="CE47" s="81"/>
      <c r="CF47" s="81"/>
      <c r="CG47" s="81"/>
      <c r="CH47" s="81"/>
      <c r="CI47" s="81"/>
      <c r="CJ47" s="82" t="s">
        <v>169</v>
      </c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/>
      <c r="EX47"/>
      <c r="EY47"/>
      <c r="EZ47"/>
    </row>
    <row r="48" spans="1:202" ht="15" customHeight="1" x14ac:dyDescent="0.2">
      <c r="A48" s="414"/>
      <c r="B48" s="415"/>
      <c r="C48" s="415"/>
      <c r="D48" s="415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3"/>
      <c r="S48" s="452"/>
      <c r="T48" s="430"/>
      <c r="U48" s="430"/>
      <c r="V48" s="430"/>
      <c r="W48" s="430"/>
      <c r="X48" s="430"/>
      <c r="Y48" s="430"/>
      <c r="Z48" s="379"/>
      <c r="AA48" s="379"/>
      <c r="AB48" s="379"/>
      <c r="AC48" s="379"/>
      <c r="AD48" s="379"/>
      <c r="AE48" s="378"/>
      <c r="AF48" s="378"/>
      <c r="AG48" s="378"/>
      <c r="AH48" s="378"/>
      <c r="AI48" s="428"/>
      <c r="AJ48" s="428"/>
      <c r="AK48" s="428"/>
      <c r="AL48" s="428"/>
      <c r="AM48" s="428"/>
      <c r="AN48" s="378"/>
      <c r="AO48" s="378"/>
      <c r="AP48" s="378"/>
      <c r="AQ48" s="378"/>
      <c r="AR48" s="428"/>
      <c r="AS48" s="428"/>
      <c r="AT48" s="428"/>
      <c r="AU48" s="428"/>
      <c r="AV48" s="428"/>
      <c r="AW48" s="378"/>
      <c r="AX48" s="378"/>
      <c r="AY48" s="378"/>
      <c r="AZ48" s="378"/>
      <c r="BA48" s="393"/>
      <c r="BB48" s="393"/>
      <c r="BC48" s="393"/>
      <c r="BD48" s="393"/>
      <c r="BE48" s="393"/>
      <c r="BF48" s="389"/>
      <c r="BG48" s="389"/>
      <c r="BH48" s="389"/>
      <c r="BI48" s="445" t="s">
        <v>159</v>
      </c>
      <c r="BJ48" s="445"/>
      <c r="BK48" s="445"/>
      <c r="BL48" s="445"/>
      <c r="BM48" s="445"/>
      <c r="BN48" s="445"/>
      <c r="BO48" s="445"/>
      <c r="BP48" s="445"/>
      <c r="BQ48" s="445"/>
      <c r="BR48" s="445"/>
      <c r="BS48" s="445"/>
      <c r="BT48" s="445"/>
      <c r="BU48" s="445"/>
      <c r="BV48" s="445"/>
      <c r="BW48" s="445"/>
      <c r="BX48" s="445"/>
      <c r="BY48" s="445"/>
      <c r="BZ48" s="445"/>
      <c r="CA48" s="446"/>
      <c r="CB48" s="81"/>
      <c r="CC48" s="81"/>
      <c r="CD48" s="81"/>
      <c r="CE48" s="81"/>
      <c r="CF48" s="81"/>
      <c r="CG48" s="81"/>
      <c r="CH48" s="81"/>
      <c r="CI48" s="81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/>
      <c r="EX48"/>
      <c r="EY48"/>
      <c r="EZ48"/>
      <c r="FA48"/>
      <c r="FB48"/>
    </row>
    <row r="49" spans="1:158" ht="15" customHeight="1" x14ac:dyDescent="0.2">
      <c r="A49" s="416"/>
      <c r="B49" s="417"/>
      <c r="C49" s="417"/>
      <c r="D49" s="417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3"/>
      <c r="S49" s="453"/>
      <c r="T49" s="450"/>
      <c r="U49" s="450"/>
      <c r="V49" s="450"/>
      <c r="W49" s="450"/>
      <c r="X49" s="450"/>
      <c r="Y49" s="450"/>
      <c r="Z49" s="450"/>
      <c r="AA49" s="450"/>
      <c r="AB49" s="450"/>
      <c r="AC49" s="450"/>
      <c r="AD49" s="450"/>
      <c r="AE49" s="450"/>
      <c r="AF49" s="450"/>
      <c r="AG49" s="450"/>
      <c r="AH49" s="450"/>
      <c r="AI49" s="450"/>
      <c r="AJ49" s="450"/>
      <c r="AK49" s="450"/>
      <c r="AL49" s="450"/>
      <c r="AM49" s="450"/>
      <c r="AN49" s="450"/>
      <c r="AO49" s="450"/>
      <c r="AP49" s="450"/>
      <c r="AQ49" s="450"/>
      <c r="AR49" s="440" t="s">
        <v>266</v>
      </c>
      <c r="AS49" s="440"/>
      <c r="AT49" s="440"/>
      <c r="AU49" s="440"/>
      <c r="AV49" s="440"/>
      <c r="AW49" s="440"/>
      <c r="AX49" s="440"/>
      <c r="AY49" s="440"/>
      <c r="AZ49" s="440"/>
      <c r="BA49" s="440"/>
      <c r="BB49" s="440"/>
      <c r="BC49" s="440"/>
      <c r="BD49" s="440"/>
      <c r="BE49" s="440"/>
      <c r="BF49" s="440"/>
      <c r="BG49" s="440"/>
      <c r="BH49" s="440"/>
      <c r="BI49" s="440"/>
      <c r="BJ49" s="440"/>
      <c r="BK49" s="440"/>
      <c r="BL49" s="440"/>
      <c r="BM49" s="438" t="s">
        <v>158</v>
      </c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  <c r="CA49" s="439"/>
      <c r="CB49" s="81"/>
      <c r="CC49" s="81"/>
      <c r="CD49" s="81"/>
      <c r="CE49" s="81"/>
      <c r="CF49" s="81"/>
      <c r="CG49" s="81"/>
      <c r="CH49" s="81"/>
      <c r="CI49" s="81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/>
      <c r="EX49"/>
      <c r="EY49"/>
      <c r="EZ49"/>
      <c r="FA49"/>
      <c r="FB49"/>
    </row>
    <row r="50" spans="1:158" ht="15" customHeight="1" x14ac:dyDescent="0.2">
      <c r="A50" s="414" t="s">
        <v>46</v>
      </c>
      <c r="B50" s="415"/>
      <c r="C50" s="415"/>
      <c r="D50" s="415"/>
      <c r="E50" s="402" t="s">
        <v>156</v>
      </c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3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  <c r="BW50" s="391"/>
      <c r="BX50" s="391"/>
      <c r="BY50" s="391"/>
      <c r="BZ50" s="391"/>
      <c r="CA50" s="392"/>
      <c r="CB50" s="81"/>
      <c r="CC50" s="81"/>
      <c r="CD50" s="81"/>
      <c r="CE50" s="81"/>
      <c r="CF50" s="81"/>
      <c r="CG50" s="81"/>
      <c r="CH50" s="81"/>
      <c r="CI50" s="81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/>
      <c r="EX50"/>
      <c r="EY50"/>
      <c r="EZ50"/>
      <c r="FA50"/>
      <c r="FB50"/>
    </row>
    <row r="51" spans="1:158" ht="15" customHeight="1" x14ac:dyDescent="0.2">
      <c r="A51" s="414"/>
      <c r="B51" s="415"/>
      <c r="C51" s="415"/>
      <c r="D51" s="415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3"/>
      <c r="S51" s="393"/>
      <c r="T51" s="393" t="s">
        <v>70</v>
      </c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39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  <c r="AY51" s="443"/>
      <c r="AZ51" s="443"/>
      <c r="BA51" s="443"/>
      <c r="BB51" s="443"/>
      <c r="BC51" s="443"/>
      <c r="BD51" s="443"/>
      <c r="BE51" s="443"/>
      <c r="BF51" s="443"/>
      <c r="BG51" s="443"/>
      <c r="BH51" s="443"/>
      <c r="BI51" s="443"/>
      <c r="BJ51" s="443"/>
      <c r="BK51" s="443"/>
      <c r="BL51" s="443"/>
      <c r="BM51" s="443"/>
      <c r="BN51" s="443"/>
      <c r="BO51" s="443"/>
      <c r="BP51" s="443"/>
      <c r="BQ51" s="443"/>
      <c r="BR51" s="443"/>
      <c r="BS51" s="443"/>
      <c r="BT51" s="443"/>
      <c r="BU51" s="443"/>
      <c r="BV51" s="443"/>
      <c r="BW51" s="443"/>
      <c r="BX51" s="443"/>
      <c r="BY51" s="443"/>
      <c r="BZ51" s="443"/>
      <c r="CA51" s="394"/>
      <c r="CB51" s="81"/>
      <c r="CC51" s="81"/>
      <c r="CD51" s="81"/>
      <c r="CE51" s="81"/>
      <c r="CF51" s="81"/>
      <c r="CG51" s="81"/>
      <c r="CH51" s="81"/>
      <c r="CI51" s="81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/>
      <c r="EX51"/>
      <c r="EY51"/>
      <c r="EZ51"/>
      <c r="FA51"/>
      <c r="FB51"/>
    </row>
    <row r="52" spans="1:158" ht="15" customHeight="1" x14ac:dyDescent="0.2">
      <c r="A52" s="414"/>
      <c r="B52" s="415"/>
      <c r="C52" s="415"/>
      <c r="D52" s="415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3"/>
      <c r="S52" s="393"/>
      <c r="T52" s="441" t="s">
        <v>155</v>
      </c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4"/>
      <c r="AP52" s="444"/>
      <c r="AQ52" s="444"/>
      <c r="AR52" s="444"/>
      <c r="AS52" s="444"/>
      <c r="AT52" s="444"/>
      <c r="AU52" s="444"/>
      <c r="AV52" s="444"/>
      <c r="AW52" s="444"/>
      <c r="AX52" s="444"/>
      <c r="AY52" s="444"/>
      <c r="AZ52" s="444"/>
      <c r="BA52" s="444"/>
      <c r="BB52" s="444"/>
      <c r="BC52" s="444"/>
      <c r="BD52" s="444"/>
      <c r="BE52" s="444"/>
      <c r="BF52" s="444"/>
      <c r="BG52" s="444"/>
      <c r="BH52" s="444"/>
      <c r="BI52" s="444"/>
      <c r="BJ52" s="444"/>
      <c r="BK52" s="444"/>
      <c r="BL52" s="444"/>
      <c r="BM52" s="444"/>
      <c r="BN52" s="444"/>
      <c r="BO52" s="444"/>
      <c r="BP52" s="444"/>
      <c r="BQ52" s="444"/>
      <c r="BR52" s="444"/>
      <c r="BS52" s="444"/>
      <c r="BT52" s="444"/>
      <c r="BU52" s="444"/>
      <c r="BV52" s="444"/>
      <c r="BW52" s="444"/>
      <c r="BX52" s="444"/>
      <c r="BY52" s="444"/>
      <c r="BZ52" s="444"/>
      <c r="CA52" s="394"/>
      <c r="CB52" s="81"/>
      <c r="CC52" s="81"/>
      <c r="CD52" s="81"/>
      <c r="CE52" s="81"/>
      <c r="CF52" s="81"/>
      <c r="CG52" s="81"/>
      <c r="CH52" s="81"/>
      <c r="CI52" s="81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/>
      <c r="EX52"/>
      <c r="EY52"/>
      <c r="EZ52"/>
      <c r="FA52"/>
      <c r="FB52"/>
    </row>
    <row r="53" spans="1:158" ht="15" customHeight="1" x14ac:dyDescent="0.2">
      <c r="A53" s="414"/>
      <c r="B53" s="415"/>
      <c r="C53" s="415"/>
      <c r="D53" s="415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3"/>
      <c r="S53" s="39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4"/>
      <c r="AI53" s="444"/>
      <c r="AJ53" s="444"/>
      <c r="AK53" s="444"/>
      <c r="AL53" s="444"/>
      <c r="AM53" s="444"/>
      <c r="AN53" s="444"/>
      <c r="AO53" s="444"/>
      <c r="AP53" s="444"/>
      <c r="AQ53" s="444"/>
      <c r="AR53" s="444"/>
      <c r="AS53" s="444"/>
      <c r="AT53" s="444"/>
      <c r="AU53" s="444"/>
      <c r="AV53" s="444"/>
      <c r="AW53" s="444"/>
      <c r="AX53" s="444"/>
      <c r="AY53" s="444"/>
      <c r="AZ53" s="444"/>
      <c r="BA53" s="444"/>
      <c r="BB53" s="444"/>
      <c r="BC53" s="444"/>
      <c r="BD53" s="444"/>
      <c r="BE53" s="444"/>
      <c r="BF53" s="444"/>
      <c r="BG53" s="444"/>
      <c r="BH53" s="444"/>
      <c r="BI53" s="444"/>
      <c r="BJ53" s="444"/>
      <c r="BK53" s="444"/>
      <c r="BL53" s="444"/>
      <c r="BM53" s="444"/>
      <c r="BN53" s="444"/>
      <c r="BO53" s="444"/>
      <c r="BP53" s="444"/>
      <c r="BQ53" s="444"/>
      <c r="BR53" s="444"/>
      <c r="BS53" s="444"/>
      <c r="BT53" s="444"/>
      <c r="BU53" s="444"/>
      <c r="BV53" s="444"/>
      <c r="BW53" s="444"/>
      <c r="BX53" s="444"/>
      <c r="BY53" s="444"/>
      <c r="BZ53" s="444"/>
      <c r="CA53" s="394"/>
      <c r="CB53" s="81"/>
      <c r="CC53" s="81"/>
      <c r="CD53" s="81"/>
      <c r="CE53" s="81"/>
      <c r="CF53" s="81"/>
      <c r="CG53" s="81"/>
      <c r="CH53" s="81"/>
      <c r="CI53" s="81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/>
      <c r="EX53"/>
      <c r="EY53"/>
      <c r="EZ53"/>
      <c r="FA53"/>
      <c r="FB53"/>
    </row>
    <row r="54" spans="1:158" ht="15" customHeight="1" x14ac:dyDescent="0.2">
      <c r="A54" s="414"/>
      <c r="B54" s="415"/>
      <c r="C54" s="415"/>
      <c r="D54" s="415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3"/>
      <c r="S54" s="39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4"/>
      <c r="AI54" s="444"/>
      <c r="AJ54" s="444"/>
      <c r="AK54" s="444"/>
      <c r="AL54" s="444"/>
      <c r="AM54" s="444"/>
      <c r="AN54" s="444"/>
      <c r="AO54" s="444"/>
      <c r="AP54" s="444"/>
      <c r="AQ54" s="444"/>
      <c r="AR54" s="444"/>
      <c r="AS54" s="444"/>
      <c r="AT54" s="444"/>
      <c r="AU54" s="444"/>
      <c r="AV54" s="444"/>
      <c r="AW54" s="444"/>
      <c r="AX54" s="444"/>
      <c r="AY54" s="444"/>
      <c r="AZ54" s="444"/>
      <c r="BA54" s="444"/>
      <c r="BB54" s="444"/>
      <c r="BC54" s="444"/>
      <c r="BD54" s="444"/>
      <c r="BE54" s="444"/>
      <c r="BF54" s="444"/>
      <c r="BG54" s="444"/>
      <c r="BH54" s="444"/>
      <c r="BI54" s="444"/>
      <c r="BJ54" s="444"/>
      <c r="BK54" s="444"/>
      <c r="BL54" s="444"/>
      <c r="BM54" s="444"/>
      <c r="BN54" s="444"/>
      <c r="BO54" s="444"/>
      <c r="BP54" s="444"/>
      <c r="BQ54" s="444"/>
      <c r="BR54" s="444"/>
      <c r="BS54" s="444"/>
      <c r="BT54" s="444"/>
      <c r="BU54" s="444"/>
      <c r="BV54" s="444"/>
      <c r="BW54" s="444"/>
      <c r="BX54" s="444"/>
      <c r="BY54" s="444"/>
      <c r="BZ54" s="444"/>
      <c r="CA54" s="394"/>
      <c r="CB54" s="81"/>
      <c r="CC54" s="81"/>
      <c r="CD54" s="81"/>
      <c r="CE54" s="81"/>
      <c r="CF54" s="81"/>
      <c r="CG54" s="81"/>
      <c r="CH54" s="81"/>
      <c r="CI54" s="81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/>
      <c r="EX54"/>
      <c r="EY54"/>
      <c r="EZ54"/>
      <c r="FA54"/>
      <c r="FB54"/>
    </row>
    <row r="55" spans="1:158" ht="15" customHeight="1" x14ac:dyDescent="0.2">
      <c r="A55" s="414"/>
      <c r="B55" s="415"/>
      <c r="C55" s="415"/>
      <c r="D55" s="415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3"/>
      <c r="S55" s="393"/>
      <c r="T55" s="444"/>
      <c r="U55" s="444"/>
      <c r="V55" s="444"/>
      <c r="W55" s="444"/>
      <c r="X55" s="444"/>
      <c r="Y55" s="444"/>
      <c r="Z55" s="444"/>
      <c r="AA55" s="444"/>
      <c r="AB55" s="444"/>
      <c r="AC55" s="444"/>
      <c r="AD55" s="444"/>
      <c r="AE55" s="444"/>
      <c r="AF55" s="444"/>
      <c r="AG55" s="444"/>
      <c r="AH55" s="444"/>
      <c r="AI55" s="444"/>
      <c r="AJ55" s="444"/>
      <c r="AK55" s="444"/>
      <c r="AL55" s="444"/>
      <c r="AM55" s="444"/>
      <c r="AN55" s="444"/>
      <c r="AO55" s="444"/>
      <c r="AP55" s="444"/>
      <c r="AQ55" s="444"/>
      <c r="AR55" s="444"/>
      <c r="AS55" s="444"/>
      <c r="AT55" s="444"/>
      <c r="AU55" s="444"/>
      <c r="AV55" s="444"/>
      <c r="AW55" s="444"/>
      <c r="AX55" s="444"/>
      <c r="AY55" s="444"/>
      <c r="AZ55" s="444"/>
      <c r="BA55" s="444"/>
      <c r="BB55" s="444"/>
      <c r="BC55" s="444"/>
      <c r="BD55" s="444"/>
      <c r="BE55" s="444"/>
      <c r="BF55" s="444"/>
      <c r="BG55" s="444"/>
      <c r="BH55" s="444"/>
      <c r="BI55" s="444"/>
      <c r="BJ55" s="444"/>
      <c r="BK55" s="444"/>
      <c r="BL55" s="444"/>
      <c r="BM55" s="444"/>
      <c r="BN55" s="444"/>
      <c r="BO55" s="444"/>
      <c r="BP55" s="444"/>
      <c r="BQ55" s="444"/>
      <c r="BR55" s="444"/>
      <c r="BS55" s="444"/>
      <c r="BT55" s="444"/>
      <c r="BU55" s="444"/>
      <c r="BV55" s="444"/>
      <c r="BW55" s="444"/>
      <c r="BX55" s="444"/>
      <c r="BY55" s="444"/>
      <c r="BZ55" s="444"/>
      <c r="CA55" s="394"/>
      <c r="CB55" s="81"/>
      <c r="CC55" s="81"/>
      <c r="CD55" s="81"/>
      <c r="CE55" s="81"/>
      <c r="CF55" s="81"/>
      <c r="CG55" s="81"/>
      <c r="CH55" s="81"/>
      <c r="CI55" s="81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/>
      <c r="EX55"/>
      <c r="EY55"/>
      <c r="EZ55"/>
      <c r="FA55"/>
      <c r="FB55"/>
    </row>
    <row r="56" spans="1:158" ht="15" customHeight="1" x14ac:dyDescent="0.2">
      <c r="A56" s="414"/>
      <c r="B56" s="415"/>
      <c r="C56" s="415"/>
      <c r="D56" s="415"/>
      <c r="E56" s="433"/>
      <c r="F56" s="433"/>
      <c r="G56" s="433"/>
      <c r="H56" s="433"/>
      <c r="I56" s="433"/>
      <c r="J56" s="433"/>
      <c r="K56" s="433"/>
      <c r="L56" s="433"/>
      <c r="M56" s="433"/>
      <c r="N56" s="433"/>
      <c r="O56" s="433"/>
      <c r="P56" s="433"/>
      <c r="Q56" s="433"/>
      <c r="R56" s="434"/>
      <c r="S56" s="393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4"/>
      <c r="AX56" s="444"/>
      <c r="AY56" s="444"/>
      <c r="AZ56" s="444"/>
      <c r="BA56" s="444"/>
      <c r="BB56" s="444"/>
      <c r="BC56" s="444"/>
      <c r="BD56" s="444"/>
      <c r="BE56" s="444"/>
      <c r="BF56" s="444"/>
      <c r="BG56" s="444"/>
      <c r="BH56" s="444"/>
      <c r="BI56" s="444"/>
      <c r="BJ56" s="444"/>
      <c r="BK56" s="444"/>
      <c r="BL56" s="444"/>
      <c r="BM56" s="444"/>
      <c r="BN56" s="444"/>
      <c r="BO56" s="444"/>
      <c r="BP56" s="444"/>
      <c r="BQ56" s="444"/>
      <c r="BR56" s="444"/>
      <c r="BS56" s="444"/>
      <c r="BT56" s="444"/>
      <c r="BU56" s="444"/>
      <c r="BV56" s="444"/>
      <c r="BW56" s="444"/>
      <c r="BX56" s="444"/>
      <c r="BY56" s="444"/>
      <c r="BZ56" s="444"/>
      <c r="CA56" s="394"/>
      <c r="CB56" s="81"/>
      <c r="CC56" s="81"/>
      <c r="CD56" s="81"/>
      <c r="CE56" s="81"/>
      <c r="CF56" s="81"/>
      <c r="CG56" s="81"/>
      <c r="CH56" s="81"/>
      <c r="CI56" s="81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/>
      <c r="EX56"/>
      <c r="EY56"/>
      <c r="EZ56"/>
      <c r="FA56"/>
      <c r="FB56"/>
    </row>
    <row r="57" spans="1:158" ht="15" customHeight="1" x14ac:dyDescent="0.2">
      <c r="A57" s="414"/>
      <c r="B57" s="415"/>
      <c r="C57" s="415"/>
      <c r="D57" s="415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4"/>
      <c r="S57" s="393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444"/>
      <c r="AG57" s="444"/>
      <c r="AH57" s="444"/>
      <c r="AI57" s="444"/>
      <c r="AJ57" s="444"/>
      <c r="AK57" s="444"/>
      <c r="AL57" s="444"/>
      <c r="AM57" s="444"/>
      <c r="AN57" s="444"/>
      <c r="AO57" s="444"/>
      <c r="AP57" s="444"/>
      <c r="AQ57" s="444"/>
      <c r="AR57" s="444"/>
      <c r="AS57" s="444"/>
      <c r="AT57" s="444"/>
      <c r="AU57" s="444"/>
      <c r="AV57" s="444"/>
      <c r="AW57" s="444"/>
      <c r="AX57" s="444"/>
      <c r="AY57" s="444"/>
      <c r="AZ57" s="444"/>
      <c r="BA57" s="444"/>
      <c r="BB57" s="444"/>
      <c r="BC57" s="444"/>
      <c r="BD57" s="444"/>
      <c r="BE57" s="444"/>
      <c r="BF57" s="444"/>
      <c r="BG57" s="444"/>
      <c r="BH57" s="444"/>
      <c r="BI57" s="444"/>
      <c r="BJ57" s="444"/>
      <c r="BK57" s="444"/>
      <c r="BL57" s="444"/>
      <c r="BM57" s="444"/>
      <c r="BN57" s="444"/>
      <c r="BO57" s="444"/>
      <c r="BP57" s="444"/>
      <c r="BQ57" s="444"/>
      <c r="BR57" s="444"/>
      <c r="BS57" s="444"/>
      <c r="BT57" s="444"/>
      <c r="BU57" s="444"/>
      <c r="BV57" s="444"/>
      <c r="BW57" s="444"/>
      <c r="BX57" s="444"/>
      <c r="BY57" s="444"/>
      <c r="BZ57" s="444"/>
      <c r="CA57" s="394"/>
      <c r="CB57" s="81"/>
      <c r="CC57" s="81"/>
      <c r="CD57" s="81"/>
      <c r="CE57" s="81"/>
      <c r="CF57" s="81"/>
      <c r="CG57" s="81"/>
      <c r="CH57" s="81"/>
      <c r="CI57" s="81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/>
      <c r="EX57"/>
      <c r="EY57"/>
      <c r="EZ57"/>
      <c r="FA57"/>
      <c r="FB57"/>
    </row>
    <row r="58" spans="1:158" ht="15" customHeight="1" x14ac:dyDescent="0.2">
      <c r="A58" s="414"/>
      <c r="B58" s="415"/>
      <c r="C58" s="415"/>
      <c r="D58" s="415"/>
      <c r="E58" s="433"/>
      <c r="F58" s="433"/>
      <c r="G58" s="433"/>
      <c r="H58" s="433"/>
      <c r="I58" s="433"/>
      <c r="J58" s="433"/>
      <c r="K58" s="433"/>
      <c r="L58" s="433"/>
      <c r="M58" s="433"/>
      <c r="N58" s="433"/>
      <c r="O58" s="433"/>
      <c r="P58" s="433"/>
      <c r="Q58" s="433"/>
      <c r="R58" s="434"/>
      <c r="S58" s="393"/>
      <c r="T58" s="444"/>
      <c r="U58" s="444"/>
      <c r="V58" s="444"/>
      <c r="W58" s="444"/>
      <c r="X58" s="444"/>
      <c r="Y58" s="444"/>
      <c r="Z58" s="444"/>
      <c r="AA58" s="444"/>
      <c r="AB58" s="444"/>
      <c r="AC58" s="444"/>
      <c r="AD58" s="444"/>
      <c r="AE58" s="444"/>
      <c r="AF58" s="444"/>
      <c r="AG58" s="444"/>
      <c r="AH58" s="444"/>
      <c r="AI58" s="444"/>
      <c r="AJ58" s="444"/>
      <c r="AK58" s="444"/>
      <c r="AL58" s="444"/>
      <c r="AM58" s="444"/>
      <c r="AN58" s="444"/>
      <c r="AO58" s="444"/>
      <c r="AP58" s="444"/>
      <c r="AQ58" s="444"/>
      <c r="AR58" s="444"/>
      <c r="AS58" s="444"/>
      <c r="AT58" s="444"/>
      <c r="AU58" s="444"/>
      <c r="AV58" s="444"/>
      <c r="AW58" s="444"/>
      <c r="AX58" s="444"/>
      <c r="AY58" s="444"/>
      <c r="AZ58" s="444"/>
      <c r="BA58" s="444"/>
      <c r="BB58" s="444"/>
      <c r="BC58" s="444"/>
      <c r="BD58" s="444"/>
      <c r="BE58" s="444"/>
      <c r="BF58" s="444"/>
      <c r="BG58" s="444"/>
      <c r="BH58" s="444"/>
      <c r="BI58" s="444"/>
      <c r="BJ58" s="444"/>
      <c r="BK58" s="444"/>
      <c r="BL58" s="444"/>
      <c r="BM58" s="444"/>
      <c r="BN58" s="444"/>
      <c r="BO58" s="444"/>
      <c r="BP58" s="444"/>
      <c r="BQ58" s="444"/>
      <c r="BR58" s="444"/>
      <c r="BS58" s="444"/>
      <c r="BT58" s="444"/>
      <c r="BU58" s="444"/>
      <c r="BV58" s="444"/>
      <c r="BW58" s="444"/>
      <c r="BX58" s="444"/>
      <c r="BY58" s="444"/>
      <c r="BZ58" s="444"/>
      <c r="CA58" s="394"/>
      <c r="CB58" s="81"/>
      <c r="CC58" s="81"/>
      <c r="CD58" s="81"/>
      <c r="CE58" s="81"/>
      <c r="CF58" s="81"/>
      <c r="CG58" s="81"/>
      <c r="CH58" s="81"/>
      <c r="CI58" s="81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/>
      <c r="EX58"/>
      <c r="EY58"/>
      <c r="EZ58"/>
      <c r="FA58"/>
      <c r="FB58"/>
    </row>
    <row r="59" spans="1:158" ht="15" customHeight="1" x14ac:dyDescent="0.2">
      <c r="A59" s="414"/>
      <c r="B59" s="415"/>
      <c r="C59" s="415"/>
      <c r="D59" s="415"/>
      <c r="E59" s="433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3"/>
      <c r="Q59" s="433"/>
      <c r="R59" s="434"/>
      <c r="S59" s="393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44"/>
      <c r="AH59" s="444"/>
      <c r="AI59" s="444"/>
      <c r="AJ59" s="444"/>
      <c r="AK59" s="444"/>
      <c r="AL59" s="444"/>
      <c r="AM59" s="444"/>
      <c r="AN59" s="444"/>
      <c r="AO59" s="444"/>
      <c r="AP59" s="444"/>
      <c r="AQ59" s="444"/>
      <c r="AR59" s="444"/>
      <c r="AS59" s="444"/>
      <c r="AT59" s="444"/>
      <c r="AU59" s="444"/>
      <c r="AV59" s="444"/>
      <c r="AW59" s="444"/>
      <c r="AX59" s="444"/>
      <c r="AY59" s="444"/>
      <c r="AZ59" s="444"/>
      <c r="BA59" s="444"/>
      <c r="BB59" s="444"/>
      <c r="BC59" s="444"/>
      <c r="BD59" s="444"/>
      <c r="BE59" s="444"/>
      <c r="BF59" s="444"/>
      <c r="BG59" s="444"/>
      <c r="BH59" s="444"/>
      <c r="BI59" s="444"/>
      <c r="BJ59" s="444"/>
      <c r="BK59" s="444"/>
      <c r="BL59" s="444"/>
      <c r="BM59" s="444"/>
      <c r="BN59" s="444"/>
      <c r="BO59" s="444"/>
      <c r="BP59" s="444"/>
      <c r="BQ59" s="444"/>
      <c r="BR59" s="444"/>
      <c r="BS59" s="444"/>
      <c r="BT59" s="444"/>
      <c r="BU59" s="444"/>
      <c r="BV59" s="444"/>
      <c r="BW59" s="444"/>
      <c r="BX59" s="444"/>
      <c r="BY59" s="444"/>
      <c r="BZ59" s="444"/>
      <c r="CA59" s="394"/>
      <c r="CB59" s="81"/>
      <c r="CC59" s="81"/>
      <c r="CD59" s="81"/>
      <c r="CE59" s="81"/>
      <c r="CF59" s="81"/>
      <c r="CG59" s="81"/>
      <c r="CH59" s="81"/>
      <c r="CI59" s="81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/>
      <c r="EX59"/>
      <c r="EY59"/>
      <c r="EZ59"/>
      <c r="FA59"/>
      <c r="FB59"/>
    </row>
    <row r="60" spans="1:158" ht="15" customHeight="1" x14ac:dyDescent="0.2">
      <c r="A60" s="431"/>
      <c r="B60" s="432"/>
      <c r="C60" s="432"/>
      <c r="D60" s="432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6"/>
      <c r="S60" s="437"/>
      <c r="T60" s="447"/>
      <c r="U60" s="447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  <c r="AL60" s="447"/>
      <c r="AM60" s="447"/>
      <c r="AN60" s="447"/>
      <c r="AO60" s="447"/>
      <c r="AP60" s="447"/>
      <c r="AQ60" s="447"/>
      <c r="AR60" s="447"/>
      <c r="AS60" s="447"/>
      <c r="AT60" s="447"/>
      <c r="AU60" s="447"/>
      <c r="AV60" s="447"/>
      <c r="AW60" s="447"/>
      <c r="AX60" s="447"/>
      <c r="AY60" s="447"/>
      <c r="AZ60" s="447"/>
      <c r="BA60" s="447"/>
      <c r="BB60" s="447"/>
      <c r="BC60" s="447"/>
      <c r="BD60" s="447"/>
      <c r="BE60" s="447"/>
      <c r="BF60" s="447"/>
      <c r="BG60" s="447"/>
      <c r="BH60" s="447"/>
      <c r="BI60" s="447"/>
      <c r="BJ60" s="447"/>
      <c r="BK60" s="447"/>
      <c r="BL60" s="447"/>
      <c r="BM60" s="447"/>
      <c r="BN60" s="447"/>
      <c r="BO60" s="447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2"/>
      <c r="CB60" s="81"/>
      <c r="CC60" s="81"/>
      <c r="CD60" s="81"/>
      <c r="CE60" s="81"/>
      <c r="CF60" s="81"/>
      <c r="CG60" s="81"/>
      <c r="CH60" s="81"/>
      <c r="CI60" s="81"/>
      <c r="CJ60" s="99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/>
      <c r="EX60"/>
      <c r="EY60"/>
      <c r="EZ60"/>
      <c r="FA60"/>
      <c r="FB60"/>
    </row>
    <row r="61" spans="1:158" ht="15" customHeight="1" x14ac:dyDescent="0.2">
      <c r="A61" s="457" t="s">
        <v>157</v>
      </c>
      <c r="B61" s="457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7"/>
      <c r="AA61" s="457"/>
      <c r="AB61" s="457"/>
      <c r="AC61" s="457"/>
      <c r="AD61" s="457"/>
      <c r="AE61" s="457"/>
      <c r="AF61" s="457"/>
      <c r="AG61" s="457"/>
      <c r="AH61" s="457"/>
      <c r="AI61" s="457"/>
      <c r="AJ61" s="457"/>
      <c r="AK61" s="457"/>
      <c r="AL61" s="457"/>
      <c r="AM61" s="457"/>
      <c r="AN61" s="457"/>
      <c r="AO61" s="457"/>
      <c r="AP61" s="457"/>
      <c r="AQ61" s="457"/>
      <c r="AR61" s="457"/>
      <c r="AS61" s="457"/>
      <c r="AT61" s="457"/>
      <c r="AU61" s="457"/>
      <c r="AV61" s="457"/>
      <c r="AW61" s="457"/>
      <c r="AX61" s="457"/>
      <c r="AY61" s="457"/>
      <c r="AZ61" s="457"/>
      <c r="BA61" s="457"/>
      <c r="BB61" s="457"/>
      <c r="BC61" s="457"/>
      <c r="BD61" s="457"/>
      <c r="BE61" s="457"/>
      <c r="BF61" s="457"/>
      <c r="BG61" s="457"/>
      <c r="BH61" s="457"/>
      <c r="BI61" s="457"/>
      <c r="BJ61" s="457"/>
      <c r="BK61" s="457"/>
      <c r="BL61" s="457"/>
      <c r="BM61" s="457"/>
      <c r="BN61" s="457"/>
      <c r="BO61" s="457"/>
      <c r="BP61" s="457"/>
      <c r="BQ61" s="457"/>
      <c r="BR61" s="457"/>
      <c r="BS61" s="457"/>
      <c r="BT61" s="457"/>
      <c r="BU61" s="457"/>
      <c r="BV61" s="457"/>
      <c r="BW61" s="457"/>
      <c r="BX61" s="457"/>
      <c r="BY61" s="457"/>
      <c r="BZ61" s="457"/>
      <c r="CA61" s="457"/>
      <c r="CB61" s="458"/>
      <c r="CC61" s="458"/>
      <c r="CD61" s="458"/>
      <c r="CE61" s="458"/>
      <c r="CF61" s="458"/>
      <c r="CG61" s="458"/>
      <c r="CH61" s="458"/>
      <c r="CI61" s="458"/>
      <c r="CJ61" s="180" t="s">
        <v>171</v>
      </c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0"/>
      <c r="CZ61" s="180"/>
      <c r="DA61" s="180"/>
      <c r="DB61" s="180"/>
      <c r="DC61" s="180"/>
      <c r="DD61" s="180"/>
      <c r="DE61" s="180"/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180"/>
      <c r="DS61" s="180"/>
      <c r="DT61" s="180"/>
      <c r="DU61" s="180"/>
      <c r="DV61" s="180"/>
      <c r="DW61" s="180"/>
      <c r="DX61" s="180"/>
      <c r="DY61" s="180"/>
      <c r="DZ61" s="180"/>
      <c r="EA61" s="180"/>
      <c r="EB61" s="180"/>
      <c r="EC61" s="180"/>
      <c r="ED61" s="180"/>
      <c r="EE61" s="180"/>
      <c r="EF61" s="180"/>
      <c r="EG61" s="180"/>
      <c r="EH61" s="180"/>
      <c r="EI61" s="180"/>
      <c r="EJ61" s="180"/>
      <c r="EK61" s="180"/>
      <c r="EL61" s="180"/>
      <c r="EM61" s="180"/>
      <c r="EN61" s="180"/>
      <c r="EO61" s="180"/>
      <c r="EP61" s="180"/>
      <c r="EQ61" s="180"/>
      <c r="ER61" s="180"/>
      <c r="ES61" s="180"/>
      <c r="ET61" s="180"/>
      <c r="EU61" s="180"/>
      <c r="EV61" s="180"/>
      <c r="EW61"/>
      <c r="EX61"/>
      <c r="EY61"/>
      <c r="EZ61"/>
      <c r="FA61"/>
      <c r="FB61"/>
    </row>
    <row r="62" spans="1:158" ht="15" customHeight="1" x14ac:dyDescent="0.2">
      <c r="A62" s="389"/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  <c r="AL62" s="389"/>
      <c r="AM62" s="389"/>
      <c r="AN62" s="389"/>
      <c r="AO62" s="389"/>
      <c r="AP62" s="389"/>
      <c r="AQ62" s="389"/>
      <c r="AR62" s="389"/>
      <c r="AS62" s="389"/>
      <c r="AT62" s="389"/>
      <c r="AU62" s="389"/>
      <c r="AV62" s="389"/>
      <c r="AW62" s="389"/>
      <c r="AX62" s="389"/>
      <c r="AY62" s="389"/>
      <c r="AZ62" s="389"/>
      <c r="BA62" s="389"/>
      <c r="BB62" s="389"/>
      <c r="BC62" s="389"/>
      <c r="BD62" s="389"/>
      <c r="BE62" s="389"/>
      <c r="BF62" s="389"/>
      <c r="BG62" s="389"/>
      <c r="BH62" s="389"/>
      <c r="BI62" s="389"/>
      <c r="BJ62" s="389"/>
      <c r="BK62" s="389"/>
      <c r="BL62" s="389"/>
      <c r="BM62" s="389"/>
      <c r="BN62" s="389"/>
      <c r="BO62" s="389"/>
      <c r="BP62" s="389"/>
      <c r="BQ62" s="389"/>
      <c r="BR62" s="389"/>
      <c r="BS62" s="389"/>
      <c r="BT62" s="389"/>
      <c r="BU62" s="389"/>
      <c r="BV62" s="389"/>
      <c r="BW62" s="389"/>
      <c r="BX62" s="389"/>
      <c r="BY62" s="389"/>
      <c r="BZ62" s="389"/>
      <c r="CA62" s="389"/>
      <c r="CB62" s="80"/>
      <c r="CC62" s="80"/>
      <c r="CD62" s="80"/>
      <c r="CE62" s="80"/>
      <c r="CF62" s="80"/>
      <c r="CG62" s="80"/>
      <c r="CH62" s="80"/>
      <c r="CI62" s="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0"/>
      <c r="CZ62" s="180"/>
      <c r="DA62" s="180"/>
      <c r="DB62" s="180"/>
      <c r="DC62" s="180"/>
      <c r="DD62" s="180"/>
      <c r="DE62" s="180"/>
      <c r="DF62" s="180"/>
      <c r="DG62" s="180"/>
      <c r="DH62" s="180"/>
      <c r="DI62" s="180"/>
      <c r="DJ62" s="180"/>
      <c r="DK62" s="180"/>
      <c r="DL62" s="180"/>
      <c r="DM62" s="180"/>
      <c r="DN62" s="180"/>
      <c r="DO62" s="180"/>
      <c r="DP62" s="180"/>
      <c r="DQ62" s="180"/>
      <c r="DR62" s="180"/>
      <c r="DS62" s="180"/>
      <c r="DT62" s="180"/>
      <c r="DU62" s="180"/>
      <c r="DV62" s="180"/>
      <c r="DW62" s="180"/>
      <c r="DX62" s="180"/>
      <c r="DY62" s="180"/>
      <c r="DZ62" s="180"/>
      <c r="EA62" s="180"/>
      <c r="EB62" s="180"/>
      <c r="EC62" s="180"/>
      <c r="ED62" s="180"/>
      <c r="EE62" s="180"/>
      <c r="EF62" s="180"/>
      <c r="EG62" s="180"/>
      <c r="EH62" s="180"/>
      <c r="EI62" s="180"/>
      <c r="EJ62" s="180"/>
      <c r="EK62" s="180"/>
      <c r="EL62" s="180"/>
      <c r="EM62" s="180"/>
      <c r="EN62" s="180"/>
      <c r="EO62" s="180"/>
      <c r="EP62" s="180"/>
      <c r="EQ62" s="180"/>
      <c r="ER62" s="180"/>
      <c r="ES62" s="180"/>
      <c r="ET62" s="180"/>
      <c r="EU62" s="180"/>
      <c r="EV62" s="180"/>
      <c r="EW62"/>
      <c r="EX62"/>
      <c r="EY62"/>
      <c r="EZ62"/>
      <c r="FA62"/>
      <c r="FB62"/>
    </row>
    <row r="63" spans="1:158" ht="15" customHeight="1" x14ac:dyDescent="0.2">
      <c r="A63" s="386"/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6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/>
      <c r="EX63"/>
      <c r="EY63"/>
      <c r="EZ63"/>
      <c r="FA63"/>
      <c r="FB63"/>
    </row>
    <row r="64" spans="1:158" ht="15" customHeight="1" x14ac:dyDescent="0.2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  <c r="BI64" s="386"/>
      <c r="BJ64" s="386"/>
      <c r="BK64" s="386"/>
      <c r="BL64" s="386"/>
      <c r="BM64" s="386"/>
      <c r="BN64" s="386"/>
      <c r="BO64" s="386"/>
      <c r="BP64" s="386"/>
      <c r="BQ64" s="386"/>
      <c r="BR64" s="386"/>
      <c r="BS64" s="386"/>
      <c r="BT64" s="386"/>
      <c r="BU64" s="386"/>
      <c r="BV64" s="386"/>
      <c r="BW64" s="386"/>
      <c r="BX64" s="386"/>
      <c r="BY64" s="386"/>
      <c r="BZ64" s="386"/>
      <c r="CA64" s="386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/>
      <c r="EX64"/>
      <c r="EY64"/>
      <c r="EZ64"/>
      <c r="FA64"/>
      <c r="FB64"/>
    </row>
    <row r="65" spans="1:158" ht="15" customHeight="1" x14ac:dyDescent="0.2">
      <c r="A65" s="386"/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/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80"/>
      <c r="CC65" s="80"/>
      <c r="CD65" s="80"/>
      <c r="CE65" s="80"/>
      <c r="CF65" s="80"/>
      <c r="CG65" s="80"/>
      <c r="CH65" s="80"/>
      <c r="CI65" s="80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/>
      <c r="EX65"/>
      <c r="EY65"/>
      <c r="EZ65"/>
      <c r="FA65"/>
      <c r="FB65"/>
    </row>
    <row r="66" spans="1:158" ht="15" customHeight="1" x14ac:dyDescent="0.15">
      <c r="A66" s="386"/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  <c r="AT66" s="386"/>
      <c r="AU66" s="386"/>
      <c r="AV66" s="386"/>
      <c r="AW66" s="386"/>
      <c r="AX66" s="386"/>
      <c r="AY66" s="386"/>
      <c r="AZ66" s="386"/>
      <c r="BA66" s="386"/>
      <c r="BB66" s="386"/>
      <c r="BC66" s="386"/>
      <c r="BD66" s="386"/>
      <c r="BE66" s="386"/>
      <c r="BF66" s="386"/>
      <c r="BG66" s="386"/>
      <c r="BH66" s="386"/>
      <c r="BI66" s="386"/>
      <c r="BJ66" s="386"/>
      <c r="BK66" s="386"/>
      <c r="BL66" s="386"/>
      <c r="BM66" s="386"/>
      <c r="BN66" s="386"/>
      <c r="BO66" s="386"/>
      <c r="BP66" s="386"/>
      <c r="BQ66" s="386"/>
      <c r="BR66" s="386"/>
      <c r="BS66" s="386"/>
      <c r="BT66" s="386"/>
      <c r="BU66" s="386"/>
      <c r="BV66" s="386"/>
      <c r="BW66" s="386"/>
      <c r="BX66" s="386"/>
      <c r="BY66" s="386"/>
      <c r="BZ66" s="386"/>
      <c r="CA66" s="386"/>
      <c r="CB66" s="80"/>
      <c r="CC66" s="80"/>
      <c r="CD66" s="80"/>
      <c r="CE66" s="80"/>
      <c r="CF66" s="80"/>
      <c r="CG66" s="80"/>
      <c r="CH66" s="80"/>
      <c r="CI66" s="80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</row>
    <row r="67" spans="1:158" ht="15" customHeight="1" x14ac:dyDescent="0.15">
      <c r="A67" s="386"/>
      <c r="B67" s="386"/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386"/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  <c r="AT67" s="386"/>
      <c r="AU67" s="386"/>
      <c r="AV67" s="386"/>
      <c r="AW67" s="386"/>
      <c r="AX67" s="386"/>
      <c r="AY67" s="386"/>
      <c r="AZ67" s="386"/>
      <c r="BA67" s="386"/>
      <c r="BB67" s="386"/>
      <c r="BC67" s="386"/>
      <c r="BD67" s="386"/>
      <c r="BE67" s="386"/>
      <c r="BF67" s="386"/>
      <c r="BG67" s="386"/>
      <c r="BH67" s="386"/>
      <c r="BI67" s="386"/>
      <c r="BJ67" s="386"/>
      <c r="BK67" s="386"/>
      <c r="BL67" s="386"/>
      <c r="BM67" s="386"/>
      <c r="BN67" s="386"/>
      <c r="BO67" s="386"/>
      <c r="BP67" s="386"/>
      <c r="BQ67" s="386"/>
      <c r="BR67" s="386"/>
      <c r="BS67" s="386"/>
      <c r="BT67" s="386"/>
      <c r="BU67" s="386"/>
      <c r="BV67" s="386"/>
      <c r="BW67" s="386"/>
      <c r="BX67" s="386"/>
      <c r="BY67" s="386"/>
      <c r="BZ67" s="386"/>
      <c r="CA67" s="386"/>
      <c r="CB67" s="80"/>
      <c r="CC67" s="80"/>
      <c r="CD67" s="80"/>
      <c r="CE67" s="80"/>
      <c r="CF67" s="80"/>
      <c r="CG67" s="80"/>
      <c r="CH67" s="80"/>
      <c r="CI67" s="80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</row>
  </sheetData>
  <mergeCells count="304">
    <mergeCell ref="B1:DI1"/>
    <mergeCell ref="DJ1:EV1"/>
    <mergeCell ref="A24:AC24"/>
    <mergeCell ref="A25:AC25"/>
    <mergeCell ref="A26:AC26"/>
    <mergeCell ref="AO12:BA12"/>
    <mergeCell ref="BH12:BW12"/>
    <mergeCell ref="A12:AN12"/>
    <mergeCell ref="A13:AN13"/>
    <mergeCell ref="C18:Y18"/>
    <mergeCell ref="A15:Y15"/>
    <mergeCell ref="M16:Y17"/>
    <mergeCell ref="Z18:AC18"/>
    <mergeCell ref="AD15:CA15"/>
    <mergeCell ref="AD16:CA16"/>
    <mergeCell ref="AD17:CA17"/>
    <mergeCell ref="AD18:CA18"/>
    <mergeCell ref="BF20:CA20"/>
    <mergeCell ref="AQ23:CA23"/>
    <mergeCell ref="AO24:CA24"/>
    <mergeCell ref="AD20:AN20"/>
    <mergeCell ref="AD21:AN21"/>
    <mergeCell ref="AD22:AP22"/>
    <mergeCell ref="A20:AC20"/>
    <mergeCell ref="A21:AC21"/>
    <mergeCell ref="A22:AC22"/>
    <mergeCell ref="CB66:CI66"/>
    <mergeCell ref="CJ66:EV66"/>
    <mergeCell ref="CJ61:EV62"/>
    <mergeCell ref="CB62:CI62"/>
    <mergeCell ref="CB53:CI53"/>
    <mergeCell ref="CJ53:EV53"/>
    <mergeCell ref="CB55:CI55"/>
    <mergeCell ref="CJ55:EV55"/>
    <mergeCell ref="CB51:CI51"/>
    <mergeCell ref="CJ51:EV51"/>
    <mergeCell ref="CB52:CI52"/>
    <mergeCell ref="CJ52:EV52"/>
    <mergeCell ref="CB56:CI56"/>
    <mergeCell ref="CJ56:EV56"/>
    <mergeCell ref="CB57:CI57"/>
    <mergeCell ref="CJ57:EV57"/>
    <mergeCell ref="CB58:CI58"/>
    <mergeCell ref="CJ58:EV58"/>
    <mergeCell ref="CB59:CI59"/>
    <mergeCell ref="CJ59:EV59"/>
    <mergeCell ref="CB54:CI54"/>
    <mergeCell ref="CJ54:EV54"/>
    <mergeCell ref="A67:CA67"/>
    <mergeCell ref="CB67:CI67"/>
    <mergeCell ref="CJ67:EV67"/>
    <mergeCell ref="EJ2:EV2"/>
    <mergeCell ref="EJ3:EV3"/>
    <mergeCell ref="A64:CA64"/>
    <mergeCell ref="CB64:CI64"/>
    <mergeCell ref="CJ64:EV64"/>
    <mergeCell ref="A65:CA65"/>
    <mergeCell ref="CB65:CI65"/>
    <mergeCell ref="CJ65:EV65"/>
    <mergeCell ref="A63:CA63"/>
    <mergeCell ref="CB63:CI63"/>
    <mergeCell ref="CJ63:EV63"/>
    <mergeCell ref="CB5:EV5"/>
    <mergeCell ref="CB6:EV6"/>
    <mergeCell ref="CB60:CI60"/>
    <mergeCell ref="CJ60:EV60"/>
    <mergeCell ref="A61:CA62"/>
    <mergeCell ref="CB61:CI61"/>
    <mergeCell ref="CB50:CI50"/>
    <mergeCell ref="CJ50:EV50"/>
    <mergeCell ref="T51:AN51"/>
    <mergeCell ref="A66:CA66"/>
    <mergeCell ref="BI48:CA48"/>
    <mergeCell ref="T55:BZ55"/>
    <mergeCell ref="T60:BZ60"/>
    <mergeCell ref="T44:CA44"/>
    <mergeCell ref="T49:AQ49"/>
    <mergeCell ref="BF45:BH46"/>
    <mergeCell ref="BF47:BH48"/>
    <mergeCell ref="BI45:CA45"/>
    <mergeCell ref="S44:S49"/>
    <mergeCell ref="T53:BZ53"/>
    <mergeCell ref="T54:BZ54"/>
    <mergeCell ref="T56:BZ56"/>
    <mergeCell ref="T57:BZ57"/>
    <mergeCell ref="AR45:AV46"/>
    <mergeCell ref="AR47:AV48"/>
    <mergeCell ref="AW45:AZ46"/>
    <mergeCell ref="AW47:AZ48"/>
    <mergeCell ref="BA45:BE46"/>
    <mergeCell ref="BA47:BE48"/>
    <mergeCell ref="BI46:BK47"/>
    <mergeCell ref="BU46:CA47"/>
    <mergeCell ref="BL46:BT47"/>
    <mergeCell ref="A50:D60"/>
    <mergeCell ref="E50:R60"/>
    <mergeCell ref="S50:S60"/>
    <mergeCell ref="BM49:CA49"/>
    <mergeCell ref="AR49:BL49"/>
    <mergeCell ref="T52:AN52"/>
    <mergeCell ref="CA50:CA60"/>
    <mergeCell ref="T50:BZ50"/>
    <mergeCell ref="AO51:BZ51"/>
    <mergeCell ref="AO52:BZ52"/>
    <mergeCell ref="T58:BZ58"/>
    <mergeCell ref="T59:BZ59"/>
    <mergeCell ref="CJ44:EV44"/>
    <mergeCell ref="CB45:CI45"/>
    <mergeCell ref="CJ45:EV45"/>
    <mergeCell ref="CB47:CI47"/>
    <mergeCell ref="CB46:CI46"/>
    <mergeCell ref="CJ46:EV46"/>
    <mergeCell ref="CB49:CI49"/>
    <mergeCell ref="CB48:CI48"/>
    <mergeCell ref="CJ47:EV48"/>
    <mergeCell ref="CJ49:EV49"/>
    <mergeCell ref="CB44:CI44"/>
    <mergeCell ref="A38:D43"/>
    <mergeCell ref="E38:R43"/>
    <mergeCell ref="AD38:AD40"/>
    <mergeCell ref="AD41:AD43"/>
    <mergeCell ref="AI47:AM48"/>
    <mergeCell ref="AN45:AQ46"/>
    <mergeCell ref="AN47:AQ48"/>
    <mergeCell ref="E44:R49"/>
    <mergeCell ref="Z45:AD46"/>
    <mergeCell ref="Z47:AD48"/>
    <mergeCell ref="AE45:AH46"/>
    <mergeCell ref="AE47:AH48"/>
    <mergeCell ref="AI45:AM46"/>
    <mergeCell ref="A44:D49"/>
    <mergeCell ref="T45:Y46"/>
    <mergeCell ref="T47:Y48"/>
    <mergeCell ref="AE41:AK43"/>
    <mergeCell ref="AL41:AL43"/>
    <mergeCell ref="BK41:BR43"/>
    <mergeCell ref="AM41:BJ43"/>
    <mergeCell ref="S38:AC40"/>
    <mergeCell ref="S41:AC43"/>
    <mergeCell ref="CB43:CI43"/>
    <mergeCell ref="CJ35:EV35"/>
    <mergeCell ref="CB38:CI38"/>
    <mergeCell ref="CJ38:EV38"/>
    <mergeCell ref="CB39:CI39"/>
    <mergeCell ref="CJ39:EV39"/>
    <mergeCell ref="CB40:CI40"/>
    <mergeCell ref="CJ40:EV40"/>
    <mergeCell ref="CB41:CI41"/>
    <mergeCell ref="CJ41:EV41"/>
    <mergeCell ref="CJ36:EV36"/>
    <mergeCell ref="CJ43:EV43"/>
    <mergeCell ref="CB42:CI42"/>
    <mergeCell ref="CJ42:EV42"/>
    <mergeCell ref="AE38:AK40"/>
    <mergeCell ref="AL38:AL40"/>
    <mergeCell ref="BY38:CA40"/>
    <mergeCell ref="AM38:BX40"/>
    <mergeCell ref="S30:V30"/>
    <mergeCell ref="E35:R37"/>
    <mergeCell ref="T35:BT37"/>
    <mergeCell ref="BU35:CA37"/>
    <mergeCell ref="CB35:CI35"/>
    <mergeCell ref="S35:S37"/>
    <mergeCell ref="CB36:CI36"/>
    <mergeCell ref="A33:CA33"/>
    <mergeCell ref="CB33:CI33"/>
    <mergeCell ref="A30:F30"/>
    <mergeCell ref="K30:N30"/>
    <mergeCell ref="G30:J30"/>
    <mergeCell ref="O30:R30"/>
    <mergeCell ref="W30:Z30"/>
    <mergeCell ref="AA30:AH30"/>
    <mergeCell ref="A35:D37"/>
    <mergeCell ref="CJ33:EV33"/>
    <mergeCell ref="CB37:CI37"/>
    <mergeCell ref="CJ37:EV37"/>
    <mergeCell ref="A34:CA34"/>
    <mergeCell ref="CB34:CI34"/>
    <mergeCell ref="CJ34:EV34"/>
    <mergeCell ref="BS41:BV43"/>
    <mergeCell ref="BW41:CA43"/>
    <mergeCell ref="AO30:AQ30"/>
    <mergeCell ref="AI30:AK30"/>
    <mergeCell ref="AL30:AN30"/>
    <mergeCell ref="A31:CA32"/>
    <mergeCell ref="CB31:CI31"/>
    <mergeCell ref="CJ31:EV31"/>
    <mergeCell ref="CB32:CI32"/>
    <mergeCell ref="CJ32:EV32"/>
    <mergeCell ref="CB30:CI30"/>
    <mergeCell ref="CJ30:EV30"/>
    <mergeCell ref="BK30:BL30"/>
    <mergeCell ref="AR30:AT30"/>
    <mergeCell ref="AU30:AY30"/>
    <mergeCell ref="AZ30:BE30"/>
    <mergeCell ref="BF30:BJ30"/>
    <mergeCell ref="BM30:CA30"/>
    <mergeCell ref="CB29:CI29"/>
    <mergeCell ref="CJ29:EV29"/>
    <mergeCell ref="A28:CA28"/>
    <mergeCell ref="CB28:CI28"/>
    <mergeCell ref="CJ28:EV28"/>
    <mergeCell ref="AU29:BD29"/>
    <mergeCell ref="BE29:CA29"/>
    <mergeCell ref="A27:CA27"/>
    <mergeCell ref="CB27:CI27"/>
    <mergeCell ref="CJ27:EV27"/>
    <mergeCell ref="Q29:Z29"/>
    <mergeCell ref="AA29:AT29"/>
    <mergeCell ref="A29:P29"/>
    <mergeCell ref="AQ25:CA25"/>
    <mergeCell ref="AQ26:CA26"/>
    <mergeCell ref="AD23:AP23"/>
    <mergeCell ref="AD24:AN24"/>
    <mergeCell ref="AD25:AP25"/>
    <mergeCell ref="AD26:AP26"/>
    <mergeCell ref="CB21:CI21"/>
    <mergeCell ref="CJ23:EV23"/>
    <mergeCell ref="CJ24:EV26"/>
    <mergeCell ref="CJ22:EV22"/>
    <mergeCell ref="CB26:CI26"/>
    <mergeCell ref="CB25:CI25"/>
    <mergeCell ref="CB23:CI23"/>
    <mergeCell ref="CB24:CI24"/>
    <mergeCell ref="CB22:CI22"/>
    <mergeCell ref="AO21:CA21"/>
    <mergeCell ref="AQ22:CA22"/>
    <mergeCell ref="CJ19:EV19"/>
    <mergeCell ref="A18:B18"/>
    <mergeCell ref="A17:B17"/>
    <mergeCell ref="CB17:CI17"/>
    <mergeCell ref="CJ17:EV17"/>
    <mergeCell ref="CJ21:EV21"/>
    <mergeCell ref="CB20:CI20"/>
    <mergeCell ref="CJ20:EV20"/>
    <mergeCell ref="AO20:AQ20"/>
    <mergeCell ref="AR20:AV20"/>
    <mergeCell ref="AW20:AY20"/>
    <mergeCell ref="AZ20:BE20"/>
    <mergeCell ref="C16:L17"/>
    <mergeCell ref="Z16:AC17"/>
    <mergeCell ref="CB16:CI16"/>
    <mergeCell ref="CJ16:EV16"/>
    <mergeCell ref="A16:B16"/>
    <mergeCell ref="BM13:BP13"/>
    <mergeCell ref="BQ13:BW13"/>
    <mergeCell ref="A23:AC23"/>
    <mergeCell ref="CB18:CI18"/>
    <mergeCell ref="DP2:DR2"/>
    <mergeCell ref="DS2:EI2"/>
    <mergeCell ref="A3:CA3"/>
    <mergeCell ref="CB3:CI3"/>
    <mergeCell ref="CJ3:CO3"/>
    <mergeCell ref="CP3:CR3"/>
    <mergeCell ref="CS3:DI3"/>
    <mergeCell ref="A2:CA2"/>
    <mergeCell ref="CB2:CI2"/>
    <mergeCell ref="CJ2:CO2"/>
    <mergeCell ref="CP2:CR2"/>
    <mergeCell ref="CS2:DI2"/>
    <mergeCell ref="DJ2:DO2"/>
    <mergeCell ref="A4:CA4"/>
    <mergeCell ref="CB4:CE4"/>
    <mergeCell ref="CF4:EV4"/>
    <mergeCell ref="A5:CA5"/>
    <mergeCell ref="CJ18:EV18"/>
    <mergeCell ref="A19:CA19"/>
    <mergeCell ref="CB19:CI19"/>
    <mergeCell ref="DJ3:DO3"/>
    <mergeCell ref="DP3:DR3"/>
    <mergeCell ref="DS3:EI3"/>
    <mergeCell ref="A8:CA9"/>
    <mergeCell ref="CB8:CI8"/>
    <mergeCell ref="CJ8:EV8"/>
    <mergeCell ref="CB9:CI9"/>
    <mergeCell ref="CJ9:EV9"/>
    <mergeCell ref="A6:CA6"/>
    <mergeCell ref="A7:CA7"/>
    <mergeCell ref="CB7:CI7"/>
    <mergeCell ref="CJ7:EV7"/>
    <mergeCell ref="CB15:CI15"/>
    <mergeCell ref="CJ15:EV15"/>
    <mergeCell ref="A10:CA10"/>
    <mergeCell ref="CB10:CI10"/>
    <mergeCell ref="CJ10:EV10"/>
    <mergeCell ref="A11:BK11"/>
    <mergeCell ref="BL11:CA11"/>
    <mergeCell ref="CB11:CI11"/>
    <mergeCell ref="A14:CA14"/>
    <mergeCell ref="CJ11:EV11"/>
    <mergeCell ref="CB12:CI12"/>
    <mergeCell ref="CJ12:EV12"/>
    <mergeCell ref="BB12:BG12"/>
    <mergeCell ref="BX12:CA12"/>
    <mergeCell ref="CB14:CI14"/>
    <mergeCell ref="CJ14:EV14"/>
    <mergeCell ref="CB13:CI13"/>
    <mergeCell ref="CJ13:EV13"/>
    <mergeCell ref="AO13:AT13"/>
    <mergeCell ref="BB13:BE13"/>
    <mergeCell ref="BX13:CA13"/>
    <mergeCell ref="Z15:AC15"/>
    <mergeCell ref="AU13:BA13"/>
    <mergeCell ref="BF13:BL13"/>
  </mergeCells>
  <phoneticPr fontId="1"/>
  <conditionalFormatting sqref="AE38:AK40">
    <cfRule type="expression" dxfId="6" priority="6">
      <formula>$S$38="種　　類"</formula>
    </cfRule>
  </conditionalFormatting>
  <conditionalFormatting sqref="BL46:BT47">
    <cfRule type="expression" dxfId="5" priority="5">
      <formula>$AR$47=""</formula>
    </cfRule>
  </conditionalFormatting>
  <conditionalFormatting sqref="T47:Y48">
    <cfRule type="expression" dxfId="4" priority="4">
      <formula>$BL$46&lt;&gt;""</formula>
    </cfRule>
  </conditionalFormatting>
  <conditionalFormatting sqref="Z47:AD48">
    <cfRule type="expression" dxfId="3" priority="3">
      <formula>$BL$46&lt;&gt;""</formula>
    </cfRule>
  </conditionalFormatting>
  <conditionalFormatting sqref="AI47:AM48">
    <cfRule type="expression" dxfId="2" priority="2">
      <formula>$BL$46&lt;&gt;""</formula>
    </cfRule>
  </conditionalFormatting>
  <conditionalFormatting sqref="AR47:AV48">
    <cfRule type="expression" dxfId="1" priority="1">
      <formula>$BL$46&lt;&gt;""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>
          <x14:formula1>
            <xm:f>'✕「選択」シート'!$AX$3:$AX$7</xm:f>
          </x14:formula1>
          <xm:sqref>BW41</xm:sqref>
        </x14:dataValidation>
        <x14:dataValidation type="list">
          <x14:formula1>
            <xm:f>'✕「選択」シート'!$G$3:$G$37</xm:f>
          </x14:formula1>
          <xm:sqref>Z45:AD48 AU13 G30</xm:sqref>
        </x14:dataValidation>
        <x14:dataValidation type="list">
          <x14:formula1>
            <xm:f>'✕「選択」シート'!$K$3:$K$15</xm:f>
          </x14:formula1>
          <xm:sqref>AI45:AM48 BF13 O30</xm:sqref>
        </x14:dataValidation>
        <x14:dataValidation type="list">
          <x14:formula1>
            <xm:f>'✕「選択」シート'!$O$6:$O$37</xm:f>
          </x14:formula1>
          <xm:sqref>AR45:AV48 BQ13 W30</xm:sqref>
        </x14:dataValidation>
        <x14:dataValidation type="list">
          <x14:formula1>
            <xm:f>'✕「選択」シート'!$C$3:$C$8</xm:f>
          </x14:formula1>
          <xm:sqref>T45:Y48 AO13:AT13 A30:F30</xm:sqref>
        </x14:dataValidation>
        <x14:dataValidation type="list">
          <x14:formula1>
            <xm:f>'✕「選択」シート'!$X$6:$X$7</xm:f>
          </x14:formula1>
          <xm:sqref>BX12:CA12</xm:sqref>
        </x14:dataValidation>
        <x14:dataValidation type="list">
          <x14:formula1>
            <xm:f>'✕「選択」シート'!$X$3:$X$5</xm:f>
          </x14:formula1>
          <xm:sqref>BB12:BG12</xm:sqref>
        </x14:dataValidation>
        <x14:dataValidation type="list">
          <x14:formula1>
            <xm:f>'✕「選択」シート'!$BB$3:$BB$7</xm:f>
          </x14:formula1>
          <xm:sqref>AR30:AT30</xm:sqref>
        </x14:dataValidation>
        <x14:dataValidation type="list">
          <x14:formula1>
            <xm:f>'✕「選択」シート'!$BF$3:$BF$23</xm:f>
          </x14:formula1>
          <xm:sqref>AE38:AK40</xm:sqref>
        </x14:dataValidation>
        <x14:dataValidation type="list">
          <x14:formula1>
            <xm:f>'✕「選択」シート'!$C$11:$C$16</xm:f>
          </x14:formula1>
          <xm:sqref>AL30:AN30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cols>
    <col min="1" max="16384" width="1.109375" style="31"/>
  </cols>
  <sheetData>
    <row r="1" spans="1:231" ht="15" customHeight="1" x14ac:dyDescent="0.2">
      <c r="A1" s="480"/>
      <c r="B1" s="481" t="s">
        <v>323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  <c r="BB1" s="481"/>
      <c r="BC1" s="481"/>
      <c r="BD1" s="481"/>
      <c r="BE1" s="481"/>
      <c r="BF1" s="481"/>
      <c r="BG1" s="481"/>
      <c r="BH1" s="481"/>
      <c r="BI1" s="481"/>
      <c r="BJ1" s="481"/>
      <c r="BK1" s="481"/>
      <c r="BL1" s="481"/>
      <c r="BM1" s="481"/>
      <c r="BN1" s="481"/>
      <c r="BO1" s="481"/>
      <c r="BP1" s="481"/>
      <c r="BQ1" s="481"/>
      <c r="BR1" s="481"/>
      <c r="BS1" s="481"/>
      <c r="BT1" s="481"/>
      <c r="BU1" s="481"/>
      <c r="BV1" s="481"/>
      <c r="BW1" s="481"/>
      <c r="BX1" s="481"/>
      <c r="BY1" s="481"/>
      <c r="BZ1" s="481"/>
      <c r="CA1" s="481"/>
      <c r="CB1" s="481"/>
      <c r="CC1" s="481"/>
      <c r="CD1" s="481"/>
      <c r="CE1" s="481"/>
      <c r="CF1" s="481"/>
      <c r="CG1" s="481"/>
      <c r="CH1" s="481"/>
      <c r="CI1" s="481"/>
      <c r="CJ1" s="481"/>
      <c r="CK1" s="481"/>
      <c r="CL1" s="481"/>
      <c r="CM1" s="481"/>
      <c r="CN1" s="481"/>
      <c r="CO1" s="481"/>
      <c r="CP1" s="481"/>
      <c r="CQ1" s="481"/>
      <c r="CR1" s="481"/>
      <c r="CS1" s="481"/>
      <c r="CT1" s="481"/>
      <c r="CU1" s="481"/>
      <c r="CV1" s="481"/>
      <c r="CW1" s="481"/>
      <c r="CX1" s="481"/>
      <c r="CY1" s="481"/>
      <c r="CZ1" s="481"/>
      <c r="DA1" s="481"/>
      <c r="DB1" s="481"/>
      <c r="DC1" s="481"/>
      <c r="DD1" s="481"/>
      <c r="DE1" s="481"/>
      <c r="DF1" s="481"/>
      <c r="DG1" s="481"/>
      <c r="DH1" s="481"/>
      <c r="DI1" s="481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</row>
    <row r="2" spans="1:231" ht="15" customHeight="1" x14ac:dyDescent="0.2">
      <c r="A2" s="381" t="s">
        <v>265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381"/>
      <c r="BI2" s="381"/>
      <c r="BJ2" s="381"/>
      <c r="BK2" s="381"/>
      <c r="BL2" s="381"/>
      <c r="BM2" s="381"/>
      <c r="BN2" s="381"/>
      <c r="BO2" s="381"/>
      <c r="BP2" s="381"/>
      <c r="BQ2" s="381"/>
      <c r="BR2" s="381"/>
      <c r="BS2" s="381"/>
      <c r="BT2" s="381"/>
      <c r="BU2" s="381"/>
      <c r="BV2" s="381"/>
      <c r="BW2" s="381"/>
      <c r="BX2" s="381"/>
      <c r="BY2" s="381"/>
      <c r="BZ2" s="381"/>
      <c r="CA2" s="381"/>
      <c r="CB2" s="236"/>
      <c r="CC2" s="236"/>
      <c r="CD2" s="236"/>
      <c r="CE2" s="236"/>
      <c r="CF2" s="236"/>
      <c r="CG2" s="236"/>
      <c r="CH2" s="236"/>
      <c r="CI2" s="236"/>
      <c r="CJ2" s="237"/>
      <c r="CK2" s="237"/>
      <c r="CL2" s="237"/>
      <c r="CM2" s="237"/>
      <c r="CN2" s="237"/>
      <c r="CO2" s="237"/>
      <c r="CP2" s="234" t="s">
        <v>113</v>
      </c>
      <c r="CQ2" s="234"/>
      <c r="CR2" s="234"/>
      <c r="CS2" s="186" t="s">
        <v>116</v>
      </c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5"/>
      <c r="DK2" s="185"/>
      <c r="DL2" s="185"/>
      <c r="DM2" s="185"/>
      <c r="DN2" s="185"/>
      <c r="DO2" s="185"/>
      <c r="DP2" s="234" t="s">
        <v>113</v>
      </c>
      <c r="DQ2" s="234"/>
      <c r="DR2" s="234"/>
      <c r="DS2" s="186" t="s">
        <v>117</v>
      </c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455"/>
      <c r="EK2" s="455"/>
      <c r="EL2" s="455"/>
      <c r="EM2" s="455"/>
      <c r="EN2" s="455"/>
      <c r="EO2" s="455"/>
      <c r="EP2" s="455"/>
      <c r="EQ2" s="455"/>
      <c r="ER2" s="455"/>
      <c r="ES2" s="455"/>
      <c r="ET2" s="455"/>
      <c r="EU2" s="455"/>
      <c r="EV2" s="455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</row>
    <row r="3" spans="1:231" ht="15" customHeight="1" x14ac:dyDescent="0.2">
      <c r="A3" s="241" t="s">
        <v>67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36"/>
      <c r="CC3" s="236"/>
      <c r="CD3" s="236"/>
      <c r="CE3" s="236"/>
      <c r="CF3" s="236"/>
      <c r="CG3" s="236"/>
      <c r="CH3" s="236"/>
      <c r="CI3" s="236"/>
      <c r="CJ3" s="238"/>
      <c r="CK3" s="238"/>
      <c r="CL3" s="238"/>
      <c r="CM3" s="238"/>
      <c r="CN3" s="238"/>
      <c r="CO3" s="238"/>
      <c r="CP3" s="234" t="s">
        <v>113</v>
      </c>
      <c r="CQ3" s="234"/>
      <c r="CR3" s="234"/>
      <c r="CS3" s="186" t="s">
        <v>114</v>
      </c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240"/>
      <c r="DK3" s="240"/>
      <c r="DL3" s="240"/>
      <c r="DM3" s="240"/>
      <c r="DN3" s="240"/>
      <c r="DO3" s="240"/>
      <c r="DP3" s="234" t="s">
        <v>113</v>
      </c>
      <c r="DQ3" s="234"/>
      <c r="DR3" s="234"/>
      <c r="DS3" s="186" t="s">
        <v>115</v>
      </c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455"/>
      <c r="EK3" s="455"/>
      <c r="EL3" s="455"/>
      <c r="EM3" s="455"/>
      <c r="EN3" s="455"/>
      <c r="EO3" s="455"/>
      <c r="EP3" s="455"/>
      <c r="EQ3" s="455"/>
      <c r="ER3" s="455"/>
      <c r="ES3" s="455"/>
      <c r="ET3" s="455"/>
      <c r="EU3" s="455"/>
      <c r="EV3" s="455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</row>
    <row r="4" spans="1:231" s="32" customFormat="1" ht="15" customHeight="1" x14ac:dyDescent="0.2">
      <c r="A4" s="241" t="s">
        <v>173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382"/>
      <c r="CC4" s="382"/>
      <c r="CD4" s="382"/>
      <c r="CE4" s="382"/>
      <c r="CF4" s="235" t="s">
        <v>123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35"/>
      <c r="EX4" s="35"/>
      <c r="EY4" s="35"/>
      <c r="EZ4" s="35"/>
      <c r="FA4" s="35"/>
      <c r="FB4" s="35"/>
    </row>
    <row r="5" spans="1:231" s="32" customFormat="1" ht="15" customHeight="1" x14ac:dyDescent="0.2">
      <c r="A5" s="201" t="s">
        <v>287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37"/>
      <c r="EX5" s="37"/>
      <c r="EY5" s="37"/>
      <c r="EZ5" s="37"/>
      <c r="FA5" s="37"/>
      <c r="FB5" s="37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</row>
    <row r="6" spans="1:231" s="32" customFormat="1" ht="15" customHeight="1" x14ac:dyDescent="0.2">
      <c r="A6" s="242" t="s">
        <v>174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9"/>
      <c r="EX6" s="39"/>
      <c r="EY6" s="39"/>
      <c r="EZ6" s="39"/>
      <c r="FA6" s="39"/>
      <c r="FB6" s="39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</row>
    <row r="7" spans="1:231" s="32" customFormat="1" ht="15" customHeight="1" x14ac:dyDescent="0.2">
      <c r="A7" s="463"/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3"/>
      <c r="AM7" s="463"/>
      <c r="AN7" s="463"/>
      <c r="AO7" s="463"/>
      <c r="AP7" s="463"/>
      <c r="AQ7" s="463"/>
      <c r="AR7" s="463"/>
      <c r="AS7" s="463"/>
      <c r="AT7" s="463"/>
      <c r="AU7" s="463"/>
      <c r="AV7" s="463"/>
      <c r="AW7" s="463"/>
      <c r="AX7" s="463"/>
      <c r="AY7" s="463"/>
      <c r="AZ7" s="463"/>
      <c r="BA7" s="463"/>
      <c r="BB7" s="463"/>
      <c r="BC7" s="463"/>
      <c r="BD7" s="463"/>
      <c r="BE7" s="463"/>
      <c r="BF7" s="463"/>
      <c r="BG7" s="463"/>
      <c r="BH7" s="463"/>
      <c r="BI7" s="463"/>
      <c r="BJ7" s="463"/>
      <c r="BK7" s="463"/>
      <c r="BL7" s="463"/>
      <c r="BM7" s="463"/>
      <c r="BN7" s="463"/>
      <c r="BO7" s="463"/>
      <c r="BP7" s="463"/>
      <c r="BQ7" s="463"/>
      <c r="BR7" s="463"/>
      <c r="BS7" s="463"/>
      <c r="BT7" s="463"/>
      <c r="BU7" s="463"/>
      <c r="BV7" s="463"/>
      <c r="BW7" s="463"/>
      <c r="BX7" s="463"/>
      <c r="BY7" s="463"/>
      <c r="BZ7" s="463"/>
      <c r="CA7" s="463"/>
      <c r="CB7" s="81"/>
      <c r="CC7" s="81"/>
      <c r="CD7" s="81"/>
      <c r="CE7" s="81"/>
      <c r="CF7" s="81"/>
      <c r="CG7" s="81"/>
      <c r="CH7" s="81"/>
      <c r="CI7" s="81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</row>
    <row r="8" spans="1:231" s="34" customFormat="1" ht="15" customHeight="1" x14ac:dyDescent="0.2">
      <c r="A8" s="462" t="s">
        <v>42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  <c r="AG8" s="462"/>
      <c r="AH8" s="462"/>
      <c r="AI8" s="462"/>
      <c r="AJ8" s="462"/>
      <c r="AK8" s="462"/>
      <c r="AL8" s="462"/>
      <c r="AM8" s="462"/>
      <c r="AN8" s="462"/>
      <c r="AO8" s="462"/>
      <c r="AP8" s="462"/>
      <c r="AQ8" s="462"/>
      <c r="AR8" s="462"/>
      <c r="AS8" s="462"/>
      <c r="AT8" s="462"/>
      <c r="AU8" s="462"/>
      <c r="AV8" s="462"/>
      <c r="AW8" s="462"/>
      <c r="AX8" s="462"/>
      <c r="AY8" s="462"/>
      <c r="AZ8" s="462"/>
      <c r="BA8" s="462"/>
      <c r="BB8" s="462"/>
      <c r="BC8" s="462"/>
      <c r="BD8" s="462"/>
      <c r="BE8" s="462"/>
      <c r="BF8" s="462"/>
      <c r="BG8" s="462"/>
      <c r="BH8" s="462"/>
      <c r="BI8" s="462"/>
      <c r="BJ8" s="462"/>
      <c r="BK8" s="462"/>
      <c r="BL8" s="462"/>
      <c r="BM8" s="462"/>
      <c r="BN8" s="462"/>
      <c r="BO8" s="462"/>
      <c r="BP8" s="462"/>
      <c r="BQ8" s="462"/>
      <c r="BR8" s="462"/>
      <c r="BS8" s="462"/>
      <c r="BT8" s="462"/>
      <c r="BU8" s="462"/>
      <c r="BV8" s="462"/>
      <c r="BW8" s="462"/>
      <c r="BX8" s="462"/>
      <c r="BY8" s="462"/>
      <c r="BZ8" s="462"/>
      <c r="CA8" s="462"/>
      <c r="CB8" s="81"/>
      <c r="CC8" s="81"/>
      <c r="CD8" s="81"/>
      <c r="CE8" s="81"/>
      <c r="CF8" s="81"/>
      <c r="CG8" s="81"/>
      <c r="CH8" s="81"/>
      <c r="CI8" s="81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</row>
    <row r="9" spans="1:231" s="34" customFormat="1" ht="15" customHeight="1" x14ac:dyDescent="0.2">
      <c r="A9" s="462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  <c r="AG9" s="462"/>
      <c r="AH9" s="462"/>
      <c r="AI9" s="462"/>
      <c r="AJ9" s="462"/>
      <c r="AK9" s="462"/>
      <c r="AL9" s="462"/>
      <c r="AM9" s="462"/>
      <c r="AN9" s="462"/>
      <c r="AO9" s="462"/>
      <c r="AP9" s="462"/>
      <c r="AQ9" s="462"/>
      <c r="AR9" s="462"/>
      <c r="AS9" s="462"/>
      <c r="AT9" s="462"/>
      <c r="AU9" s="462"/>
      <c r="AV9" s="462"/>
      <c r="AW9" s="462"/>
      <c r="AX9" s="462"/>
      <c r="AY9" s="462"/>
      <c r="AZ9" s="462"/>
      <c r="BA9" s="462"/>
      <c r="BB9" s="462"/>
      <c r="BC9" s="462"/>
      <c r="BD9" s="462"/>
      <c r="BE9" s="462"/>
      <c r="BF9" s="462"/>
      <c r="BG9" s="462"/>
      <c r="BH9" s="462"/>
      <c r="BI9" s="462"/>
      <c r="BJ9" s="462"/>
      <c r="BK9" s="462"/>
      <c r="BL9" s="462"/>
      <c r="BM9" s="462"/>
      <c r="BN9" s="462"/>
      <c r="BO9" s="462"/>
      <c r="BP9" s="462"/>
      <c r="BQ9" s="462"/>
      <c r="BR9" s="462"/>
      <c r="BS9" s="462"/>
      <c r="BT9" s="462"/>
      <c r="BU9" s="462"/>
      <c r="BV9" s="462"/>
      <c r="BW9" s="462"/>
      <c r="BX9" s="462"/>
      <c r="BY9" s="462"/>
      <c r="BZ9" s="462"/>
      <c r="CA9" s="462"/>
      <c r="CB9" s="81"/>
      <c r="CC9" s="81"/>
      <c r="CD9" s="81"/>
      <c r="CE9" s="81"/>
      <c r="CF9" s="81"/>
      <c r="CG9" s="81"/>
      <c r="CH9" s="81"/>
      <c r="CI9" s="81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</row>
    <row r="10" spans="1:231" s="33" customFormat="1" ht="15" customHeight="1" x14ac:dyDescent="0.2">
      <c r="A10" s="327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7"/>
      <c r="BN10" s="327"/>
      <c r="BO10" s="327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81"/>
      <c r="CC10" s="81"/>
      <c r="CD10" s="81"/>
      <c r="CE10" s="81"/>
      <c r="CF10" s="81"/>
      <c r="CG10" s="81"/>
      <c r="CH10" s="81"/>
      <c r="CI10" s="81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</row>
    <row r="11" spans="1:231" s="33" customFormat="1" ht="15" customHeight="1" x14ac:dyDescent="0.2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75" t="str">
        <f>IF($BQ$13="","（提出の年月日↓）","")</f>
        <v>（提出の年月日↓）</v>
      </c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375"/>
      <c r="BZ11" s="375"/>
      <c r="CA11" s="375"/>
      <c r="CB11" s="81"/>
      <c r="CC11" s="81"/>
      <c r="CD11" s="81"/>
      <c r="CE11" s="81"/>
      <c r="CF11" s="81"/>
      <c r="CG11" s="81"/>
      <c r="CH11" s="81"/>
      <c r="CI11" s="81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</row>
    <row r="12" spans="1:231" s="33" customFormat="1" ht="15" customHeight="1" x14ac:dyDescent="0.15">
      <c r="A12" s="327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376"/>
      <c r="BC12" s="376"/>
      <c r="BD12" s="376"/>
      <c r="BE12" s="376"/>
      <c r="BF12" s="376"/>
      <c r="BG12" s="376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376"/>
      <c r="BY12" s="376"/>
      <c r="BZ12" s="376"/>
      <c r="CA12" s="376"/>
      <c r="CB12" s="80"/>
      <c r="CC12" s="80"/>
      <c r="CD12" s="80"/>
      <c r="CE12" s="80"/>
      <c r="CF12" s="80"/>
      <c r="CG12" s="80"/>
      <c r="CH12" s="80"/>
      <c r="CI12" s="80"/>
      <c r="CJ12" s="82" t="s">
        <v>133</v>
      </c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</row>
    <row r="13" spans="1:231" s="33" customFormat="1" ht="15" customHeight="1" x14ac:dyDescent="0.15">
      <c r="A13" s="327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77" t="str">
        <f>IF('◇着手届用紙（工事等着手前に提出）'!$AO$13="","",'◇着手届用紙（工事等着手前に提出）'!$AO$13)</f>
        <v>令和</v>
      </c>
      <c r="AP13" s="377"/>
      <c r="AQ13" s="377"/>
      <c r="AR13" s="377"/>
      <c r="AS13" s="377"/>
      <c r="AT13" s="377"/>
      <c r="AU13" s="379"/>
      <c r="AV13" s="379"/>
      <c r="AW13" s="379"/>
      <c r="AX13" s="379"/>
      <c r="AY13" s="379"/>
      <c r="AZ13" s="379"/>
      <c r="BA13" s="379"/>
      <c r="BB13" s="378" t="s">
        <v>0</v>
      </c>
      <c r="BC13" s="378"/>
      <c r="BD13" s="378"/>
      <c r="BE13" s="378"/>
      <c r="BF13" s="379"/>
      <c r="BG13" s="379"/>
      <c r="BH13" s="379"/>
      <c r="BI13" s="379"/>
      <c r="BJ13" s="379"/>
      <c r="BK13" s="379"/>
      <c r="BL13" s="379"/>
      <c r="BM13" s="378" t="s">
        <v>13</v>
      </c>
      <c r="BN13" s="378"/>
      <c r="BO13" s="378"/>
      <c r="BP13" s="378"/>
      <c r="BQ13" s="379"/>
      <c r="BR13" s="379"/>
      <c r="BS13" s="379"/>
      <c r="BT13" s="379"/>
      <c r="BU13" s="379"/>
      <c r="BV13" s="379"/>
      <c r="BW13" s="379"/>
      <c r="BX13" s="378" t="s">
        <v>14</v>
      </c>
      <c r="BY13" s="378"/>
      <c r="BZ13" s="378"/>
      <c r="CA13" s="378"/>
      <c r="CB13" s="80"/>
      <c r="CC13" s="80"/>
      <c r="CD13" s="80"/>
      <c r="CE13" s="80"/>
      <c r="CF13" s="80"/>
      <c r="CG13" s="80"/>
      <c r="CH13" s="80"/>
      <c r="CI13" s="80"/>
      <c r="CJ13" s="82" t="s">
        <v>168</v>
      </c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</row>
    <row r="14" spans="1:231" s="33" customFormat="1" ht="15" customHeight="1" x14ac:dyDescent="0.2">
      <c r="A14" s="327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  <c r="BT14" s="327"/>
      <c r="BU14" s="327"/>
      <c r="BV14" s="327"/>
      <c r="BW14" s="327"/>
      <c r="BX14" s="327"/>
      <c r="BY14" s="327"/>
      <c r="BZ14" s="327"/>
      <c r="CA14" s="327"/>
      <c r="CB14" s="81"/>
      <c r="CC14" s="81"/>
      <c r="CD14" s="81"/>
      <c r="CE14" s="81"/>
      <c r="CF14" s="81"/>
      <c r="CG14" s="81"/>
      <c r="CH14" s="81"/>
      <c r="CI14" s="81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</row>
    <row r="15" spans="1:231" s="33" customFormat="1" ht="15" customHeight="1" x14ac:dyDescent="0.2">
      <c r="A15" s="327" t="str">
        <f>IF(●申請書表紙!$A$12="","",●申請書表紙!$A$12)</f>
        <v>道路管理者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7"/>
      <c r="BC15" s="327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81"/>
      <c r="CC15" s="81"/>
      <c r="CD15" s="81"/>
      <c r="CE15" s="81"/>
      <c r="CF15" s="81"/>
      <c r="CG15" s="81"/>
      <c r="CH15" s="81"/>
      <c r="CI15" s="81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</row>
    <row r="16" spans="1:231" s="33" customFormat="1" ht="15" customHeight="1" x14ac:dyDescent="0.2">
      <c r="A16" s="327"/>
      <c r="B16" s="327"/>
      <c r="C16" s="327" t="str">
        <f>IF(●申請書表紙!$C$13="","",●申請書表紙!$C$13)</f>
        <v>三田市長</v>
      </c>
      <c r="D16" s="327"/>
      <c r="E16" s="327"/>
      <c r="F16" s="327"/>
      <c r="G16" s="327"/>
      <c r="H16" s="327"/>
      <c r="I16" s="327"/>
      <c r="J16" s="327"/>
      <c r="K16" s="327"/>
      <c r="L16" s="327"/>
      <c r="M16" s="327" t="str">
        <f>IF(●申請書表紙!$M$13="","",●申請書表紙!$M$13)</f>
        <v>あて</v>
      </c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 t="str">
        <f>IF(●申請書表紙!$Z$13="","",●申請書表紙!$Z$13)</f>
        <v/>
      </c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327"/>
      <c r="BU16" s="327"/>
      <c r="BV16" s="327"/>
      <c r="BW16" s="327"/>
      <c r="BX16" s="327"/>
      <c r="BY16" s="327"/>
      <c r="BZ16" s="327"/>
      <c r="CA16" s="327"/>
      <c r="CB16" s="81"/>
      <c r="CC16" s="81"/>
      <c r="CD16" s="81"/>
      <c r="CE16" s="81"/>
      <c r="CF16" s="81"/>
      <c r="CG16" s="81"/>
      <c r="CH16" s="81"/>
      <c r="CI16" s="81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</row>
    <row r="17" spans="1:203" s="33" customFormat="1" ht="15" customHeight="1" x14ac:dyDescent="0.2">
      <c r="A17" s="327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7"/>
      <c r="AV17" s="327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  <c r="BS17" s="327"/>
      <c r="BT17" s="327"/>
      <c r="BU17" s="327"/>
      <c r="BV17" s="327"/>
      <c r="BW17" s="327"/>
      <c r="BX17" s="327"/>
      <c r="BY17" s="327"/>
      <c r="BZ17" s="327"/>
      <c r="CA17" s="327"/>
      <c r="CB17" s="81"/>
      <c r="CC17" s="81"/>
      <c r="CD17" s="81"/>
      <c r="CE17" s="81"/>
      <c r="CF17" s="81"/>
      <c r="CG17" s="81"/>
      <c r="CH17" s="81"/>
      <c r="CI17" s="81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</row>
    <row r="18" spans="1:203" s="33" customFormat="1" ht="15" customHeight="1" x14ac:dyDescent="0.15">
      <c r="A18" s="327"/>
      <c r="B18" s="327"/>
      <c r="C18" s="460" t="str">
        <f>IF(●申請書表紙!$C$14="","",●申請書表紙!$C$14)</f>
        <v/>
      </c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1"/>
      <c r="AA18" s="461"/>
      <c r="AB18" s="461"/>
      <c r="AC18" s="461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7"/>
      <c r="AT18" s="327"/>
      <c r="AU18" s="327"/>
      <c r="AV18" s="327"/>
      <c r="AW18" s="327"/>
      <c r="AX18" s="327"/>
      <c r="AY18" s="327"/>
      <c r="AZ18" s="327"/>
      <c r="BA18" s="327"/>
      <c r="BB18" s="327"/>
      <c r="BC18" s="327"/>
      <c r="BD18" s="327"/>
      <c r="BE18" s="327"/>
      <c r="BF18" s="327"/>
      <c r="BG18" s="327"/>
      <c r="BH18" s="327"/>
      <c r="BI18" s="327"/>
      <c r="BJ18" s="327"/>
      <c r="BK18" s="327"/>
      <c r="BL18" s="327"/>
      <c r="BM18" s="327"/>
      <c r="BN18" s="327"/>
      <c r="BO18" s="327"/>
      <c r="BP18" s="327"/>
      <c r="BQ18" s="327"/>
      <c r="BR18" s="327"/>
      <c r="BS18" s="327"/>
      <c r="BT18" s="327"/>
      <c r="BU18" s="327"/>
      <c r="BV18" s="327"/>
      <c r="BW18" s="327"/>
      <c r="BX18" s="327"/>
      <c r="BY18" s="327"/>
      <c r="BZ18" s="327"/>
      <c r="CA18" s="327"/>
      <c r="CB18" s="80"/>
      <c r="CC18" s="80"/>
      <c r="CD18" s="80"/>
      <c r="CE18" s="80"/>
      <c r="CF18" s="80"/>
      <c r="CG18" s="80"/>
      <c r="CH18" s="80"/>
      <c r="CI18" s="80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</row>
    <row r="19" spans="1:203" s="33" customFormat="1" ht="15" customHeight="1" x14ac:dyDescent="0.15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7"/>
      <c r="BE19" s="327"/>
      <c r="BF19" s="327"/>
      <c r="BG19" s="327"/>
      <c r="BH19" s="327"/>
      <c r="BI19" s="327"/>
      <c r="BJ19" s="327"/>
      <c r="BK19" s="327"/>
      <c r="BL19" s="327"/>
      <c r="BM19" s="327"/>
      <c r="BN19" s="327"/>
      <c r="BO19" s="327"/>
      <c r="BP19" s="327"/>
      <c r="BQ19" s="327"/>
      <c r="BR19" s="327"/>
      <c r="BS19" s="327"/>
      <c r="BT19" s="327"/>
      <c r="BU19" s="327"/>
      <c r="BV19" s="327"/>
      <c r="BW19" s="327"/>
      <c r="BX19" s="327"/>
      <c r="BY19" s="327"/>
      <c r="BZ19" s="327"/>
      <c r="CA19" s="327"/>
      <c r="CB19" s="80"/>
      <c r="CC19" s="80"/>
      <c r="CD19" s="80"/>
      <c r="CE19" s="80"/>
      <c r="CF19" s="80"/>
      <c r="CG19" s="80"/>
      <c r="CH19" s="80"/>
      <c r="CI19" s="80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</row>
    <row r="20" spans="1:203" s="33" customFormat="1" ht="15" customHeight="1" x14ac:dyDescent="0.15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83" t="str">
        <f>IF(●申請書表紙!$AO$14="","",●申請書表紙!$AO$14)</f>
        <v>〒</v>
      </c>
      <c r="AP20" s="383"/>
      <c r="AQ20" s="383"/>
      <c r="AR20" s="384" t="str">
        <f>IF(●申請書表紙!$AR$14="","",●申請書表紙!$AR$14)</f>
        <v/>
      </c>
      <c r="AS20" s="384"/>
      <c r="AT20" s="384"/>
      <c r="AU20" s="384"/>
      <c r="AV20" s="384"/>
      <c r="AW20" s="384" t="str">
        <f>IF(●申請書表紙!$AW$14="","",●申請書表紙!$AW$14)</f>
        <v>－</v>
      </c>
      <c r="AX20" s="384"/>
      <c r="AY20" s="384"/>
      <c r="AZ20" s="384" t="str">
        <f>IF(●申請書表紙!$AZ$14="","",●申請書表紙!$AZ$14)</f>
        <v/>
      </c>
      <c r="BA20" s="384"/>
      <c r="BB20" s="384"/>
      <c r="BC20" s="384"/>
      <c r="BD20" s="384"/>
      <c r="BE20" s="384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27"/>
      <c r="BT20" s="327"/>
      <c r="BU20" s="327"/>
      <c r="BV20" s="327"/>
      <c r="BW20" s="327"/>
      <c r="BX20" s="327"/>
      <c r="BY20" s="327"/>
      <c r="BZ20" s="327"/>
      <c r="CA20" s="327"/>
      <c r="CB20" s="80"/>
      <c r="CC20" s="80"/>
      <c r="CD20" s="80"/>
      <c r="CE20" s="80"/>
      <c r="CF20" s="80"/>
      <c r="CG20" s="80"/>
      <c r="CH20" s="80"/>
      <c r="CI20" s="80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</row>
    <row r="21" spans="1:203" s="33" customFormat="1" ht="15" customHeight="1" x14ac:dyDescent="0.15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 t="str">
        <f>IF(●申請書表紙!$AD$15="","",●申請書表紙!$AD$15)</f>
        <v>住　所</v>
      </c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 t="str">
        <f>IF(●申請書表紙!$AO$15="","",●申請書表紙!$AO$15)</f>
        <v/>
      </c>
      <c r="AP21" s="327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27"/>
      <c r="BB21" s="327"/>
      <c r="BC21" s="327"/>
      <c r="BD21" s="327"/>
      <c r="BE21" s="327"/>
      <c r="BF21" s="327"/>
      <c r="BG21" s="327"/>
      <c r="BH21" s="327"/>
      <c r="BI21" s="327"/>
      <c r="BJ21" s="327"/>
      <c r="BK21" s="327"/>
      <c r="BL21" s="327"/>
      <c r="BM21" s="327"/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7"/>
      <c r="BY21" s="327"/>
      <c r="BZ21" s="327"/>
      <c r="CA21" s="327"/>
      <c r="CB21" s="80"/>
      <c r="CC21" s="80"/>
      <c r="CD21" s="80"/>
      <c r="CE21" s="80"/>
      <c r="CF21" s="80"/>
      <c r="CG21" s="80"/>
      <c r="CH21" s="80"/>
      <c r="CI21" s="80"/>
      <c r="CJ21" s="82" t="s">
        <v>260</v>
      </c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GR21" s="32"/>
      <c r="GS21" s="32"/>
      <c r="GT21" s="32"/>
      <c r="GU21" s="32"/>
    </row>
    <row r="22" spans="1:203" s="33" customFormat="1" ht="15" customHeight="1" x14ac:dyDescent="0.15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 t="str">
        <f>IF(●申請書表紙!$AQ$16="","",●申請書表紙!$AQ$16)</f>
        <v/>
      </c>
      <c r="AR22" s="327"/>
      <c r="AS22" s="327"/>
      <c r="AT22" s="327"/>
      <c r="AU22" s="327"/>
      <c r="AV22" s="327"/>
      <c r="AW22" s="327"/>
      <c r="AX22" s="327"/>
      <c r="AY22" s="327"/>
      <c r="AZ22" s="327"/>
      <c r="BA22" s="327"/>
      <c r="BB22" s="327"/>
      <c r="BC22" s="327"/>
      <c r="BD22" s="327"/>
      <c r="BE22" s="327"/>
      <c r="BF22" s="327"/>
      <c r="BG22" s="327"/>
      <c r="BH22" s="327"/>
      <c r="BI22" s="327"/>
      <c r="BJ22" s="327"/>
      <c r="BK22" s="327"/>
      <c r="BL22" s="327"/>
      <c r="BM22" s="327"/>
      <c r="BN22" s="327"/>
      <c r="BO22" s="327"/>
      <c r="BP22" s="327"/>
      <c r="BQ22" s="327"/>
      <c r="BR22" s="327"/>
      <c r="BS22" s="327"/>
      <c r="BT22" s="327"/>
      <c r="BU22" s="327"/>
      <c r="BV22" s="327"/>
      <c r="BW22" s="327"/>
      <c r="BX22" s="327"/>
      <c r="BY22" s="327"/>
      <c r="BZ22" s="327"/>
      <c r="CA22" s="327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GR22" s="32"/>
      <c r="GS22" s="32"/>
      <c r="GT22" s="32"/>
      <c r="GU22" s="32"/>
    </row>
    <row r="23" spans="1:203" s="33" customFormat="1" ht="15" customHeight="1" x14ac:dyDescent="0.2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27"/>
      <c r="BE23" s="327"/>
      <c r="BF23" s="327"/>
      <c r="BG23" s="327"/>
      <c r="BH23" s="327"/>
      <c r="BI23" s="327"/>
      <c r="BJ23" s="327"/>
      <c r="BK23" s="327"/>
      <c r="BL23" s="327"/>
      <c r="BM23" s="327"/>
      <c r="BN23" s="327"/>
      <c r="BO23" s="327"/>
      <c r="BP23" s="327"/>
      <c r="BQ23" s="327"/>
      <c r="BR23" s="327"/>
      <c r="BS23" s="327"/>
      <c r="BT23" s="327"/>
      <c r="BU23" s="327"/>
      <c r="BV23" s="327"/>
      <c r="BW23" s="327"/>
      <c r="BX23" s="327"/>
      <c r="BY23" s="327"/>
      <c r="BZ23" s="327"/>
      <c r="CA23" s="327"/>
      <c r="CB23" s="81"/>
      <c r="CC23" s="81"/>
      <c r="CD23" s="81"/>
      <c r="CE23" s="81"/>
      <c r="CF23" s="81"/>
      <c r="CG23" s="81"/>
      <c r="CH23" s="81"/>
      <c r="CI23" s="81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GR23" s="32"/>
      <c r="GS23" s="32"/>
      <c r="GT23" s="32"/>
      <c r="GU23" s="32"/>
    </row>
    <row r="24" spans="1:203" s="33" customFormat="1" ht="15" customHeight="1" x14ac:dyDescent="0.2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 t="str">
        <f>IF(●申請書表紙!$AD$17="","",●申請書表紙!$AD$17)</f>
        <v>氏　名</v>
      </c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 t="str">
        <f>IF(●申請書表紙!$AO$17="","",●申請書表紙!$AO$17)</f>
        <v/>
      </c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27"/>
      <c r="BQ24" s="327"/>
      <c r="BR24" s="327"/>
      <c r="BS24" s="327"/>
      <c r="BT24" s="327"/>
      <c r="BU24" s="327"/>
      <c r="BV24" s="327"/>
      <c r="BW24" s="327"/>
      <c r="BX24" s="327"/>
      <c r="BY24" s="327"/>
      <c r="BZ24" s="327"/>
      <c r="CA24" s="327"/>
      <c r="CB24" s="81"/>
      <c r="CC24" s="81"/>
      <c r="CD24" s="81"/>
      <c r="CE24" s="81"/>
      <c r="CF24" s="81"/>
      <c r="CG24" s="81"/>
      <c r="CH24" s="81"/>
      <c r="CI24" s="81"/>
      <c r="CJ24" s="99" t="s">
        <v>210</v>
      </c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GR24" s="32"/>
      <c r="GS24" s="32"/>
      <c r="GT24" s="32"/>
      <c r="GU24" s="32"/>
    </row>
    <row r="25" spans="1:203" s="33" customFormat="1" ht="15" customHeight="1" x14ac:dyDescent="0.2">
      <c r="A25" s="327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 t="str">
        <f>IF(●申請書表紙!$AQ$18="","",●申請書表紙!$AQ$18)</f>
        <v/>
      </c>
      <c r="AR25" s="327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327"/>
      <c r="BF25" s="327"/>
      <c r="BG25" s="327"/>
      <c r="BH25" s="327"/>
      <c r="BI25" s="327"/>
      <c r="BJ25" s="327"/>
      <c r="BK25" s="327"/>
      <c r="BL25" s="327"/>
      <c r="BM25" s="327"/>
      <c r="BN25" s="327"/>
      <c r="BO25" s="327"/>
      <c r="BP25" s="327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81"/>
      <c r="CC25" s="81"/>
      <c r="CD25" s="81"/>
      <c r="CE25" s="81"/>
      <c r="CF25" s="81"/>
      <c r="CG25" s="81"/>
      <c r="CH25" s="81"/>
      <c r="CI25" s="81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GR25" s="32"/>
      <c r="GS25" s="32"/>
      <c r="GT25" s="32"/>
      <c r="GU25" s="32"/>
    </row>
    <row r="26" spans="1:203" s="33" customFormat="1" ht="15" customHeight="1" x14ac:dyDescent="0.2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 t="str">
        <f>IF(●申請書表紙!$AQ$19="","",●申請書表紙!$AQ$19)</f>
        <v/>
      </c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7"/>
      <c r="BP26" s="327"/>
      <c r="BQ26" s="327"/>
      <c r="BR26" s="327"/>
      <c r="BS26" s="327"/>
      <c r="BT26" s="327"/>
      <c r="BU26" s="327"/>
      <c r="BV26" s="327"/>
      <c r="BW26" s="327"/>
      <c r="BX26" s="327"/>
      <c r="BY26" s="327"/>
      <c r="BZ26" s="327"/>
      <c r="CA26" s="327"/>
      <c r="CB26" s="81"/>
      <c r="CC26" s="81"/>
      <c r="CD26" s="81"/>
      <c r="CE26" s="81"/>
      <c r="CF26" s="81"/>
      <c r="CG26" s="81"/>
      <c r="CH26" s="81"/>
      <c r="CI26" s="81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GR26" s="32"/>
      <c r="GS26" s="32"/>
      <c r="GT26" s="32"/>
      <c r="GU26" s="32"/>
    </row>
    <row r="27" spans="1:203" s="33" customFormat="1" ht="15" customHeight="1" x14ac:dyDescent="0.2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7"/>
      <c r="BB27" s="327"/>
      <c r="BC27" s="327"/>
      <c r="BD27" s="327"/>
      <c r="BE27" s="327"/>
      <c r="BF27" s="327"/>
      <c r="BG27" s="327"/>
      <c r="BH27" s="327"/>
      <c r="BI27" s="327"/>
      <c r="BJ27" s="327"/>
      <c r="BK27" s="327"/>
      <c r="BL27" s="327"/>
      <c r="BM27" s="327"/>
      <c r="BN27" s="327"/>
      <c r="BO27" s="327"/>
      <c r="BP27" s="327"/>
      <c r="BQ27" s="327"/>
      <c r="BR27" s="327"/>
      <c r="BS27" s="327"/>
      <c r="BT27" s="327"/>
      <c r="BU27" s="327"/>
      <c r="BV27" s="327"/>
      <c r="BW27" s="327"/>
      <c r="BX27" s="327"/>
      <c r="BY27" s="327"/>
      <c r="BZ27" s="327"/>
      <c r="CA27" s="327"/>
      <c r="CB27" s="81"/>
      <c r="CC27" s="81"/>
      <c r="CD27" s="81"/>
      <c r="CE27" s="81"/>
      <c r="CF27" s="81"/>
      <c r="CG27" s="81"/>
      <c r="CH27" s="81"/>
      <c r="CI27" s="81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</row>
    <row r="28" spans="1:203" s="33" customFormat="1" ht="15" customHeight="1" x14ac:dyDescent="0.2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81"/>
      <c r="CC28" s="81"/>
      <c r="CD28" s="81"/>
      <c r="CE28" s="81"/>
      <c r="CF28" s="81"/>
      <c r="CG28" s="81"/>
      <c r="CH28" s="81"/>
      <c r="CI28" s="81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</row>
    <row r="29" spans="1:203" s="33" customFormat="1" ht="15" customHeight="1" x14ac:dyDescent="0.2">
      <c r="A29" s="387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5" t="str">
        <f>IF($W$30="","(承認日↓)","")</f>
        <v>(承認日↓)</v>
      </c>
      <c r="R29" s="385"/>
      <c r="S29" s="385"/>
      <c r="T29" s="385"/>
      <c r="U29" s="385"/>
      <c r="V29" s="385"/>
      <c r="W29" s="385"/>
      <c r="X29" s="385"/>
      <c r="Y29" s="385"/>
      <c r="Z29" s="385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5" t="str">
        <f>IF($AZ$30="","(承認番号↓)","")</f>
        <v>(承認番号↓)</v>
      </c>
      <c r="AV29" s="385"/>
      <c r="AW29" s="385"/>
      <c r="AX29" s="385"/>
      <c r="AY29" s="385"/>
      <c r="AZ29" s="385"/>
      <c r="BA29" s="385"/>
      <c r="BB29" s="385"/>
      <c r="BC29" s="385"/>
      <c r="BD29" s="385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81"/>
      <c r="CC29" s="81"/>
      <c r="CD29" s="81"/>
      <c r="CE29" s="81"/>
      <c r="CF29" s="81"/>
      <c r="CG29" s="81"/>
      <c r="CH29" s="81"/>
      <c r="CI29" s="81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</row>
    <row r="30" spans="1:203" s="33" customFormat="1" ht="15" customHeight="1" x14ac:dyDescent="0.2">
      <c r="A30" s="377" t="str">
        <f>IF('◇着手届用紙（工事等着手前に提出）'!$A$30="","",'◇着手届用紙（工事等着手前に提出）'!$A$30)</f>
        <v>令和</v>
      </c>
      <c r="B30" s="377"/>
      <c r="C30" s="377"/>
      <c r="D30" s="377"/>
      <c r="E30" s="377"/>
      <c r="F30" s="377"/>
      <c r="G30" s="379" t="str">
        <f>IF('◇着手届用紙（工事等着手前に提出）'!$G$30="","",'◇着手届用紙（工事等着手前に提出）'!$G$30)</f>
        <v/>
      </c>
      <c r="H30" s="379"/>
      <c r="I30" s="379"/>
      <c r="J30" s="379"/>
      <c r="K30" s="378" t="s">
        <v>0</v>
      </c>
      <c r="L30" s="378"/>
      <c r="M30" s="378"/>
      <c r="N30" s="378"/>
      <c r="O30" s="379" t="str">
        <f>IF('◇着手届用紙（工事等着手前に提出）'!$O$30="","",'◇着手届用紙（工事等着手前に提出）'!$O$30)</f>
        <v/>
      </c>
      <c r="P30" s="379"/>
      <c r="Q30" s="379"/>
      <c r="R30" s="379"/>
      <c r="S30" s="378" t="s">
        <v>13</v>
      </c>
      <c r="T30" s="378"/>
      <c r="U30" s="378"/>
      <c r="V30" s="378"/>
      <c r="W30" s="379" t="str">
        <f>IF('◇着手届用紙（工事等着手前に提出）'!$W$30="","",'◇着手届用紙（工事等着手前に提出）'!$W$30)</f>
        <v/>
      </c>
      <c r="X30" s="379"/>
      <c r="Y30" s="379"/>
      <c r="Z30" s="379"/>
      <c r="AA30" s="378" t="s">
        <v>199</v>
      </c>
      <c r="AB30" s="378"/>
      <c r="AC30" s="378"/>
      <c r="AD30" s="378"/>
      <c r="AE30" s="378"/>
      <c r="AF30" s="378"/>
      <c r="AG30" s="378"/>
      <c r="AH30" s="378"/>
      <c r="AI30" s="397" t="s">
        <v>304</v>
      </c>
      <c r="AJ30" s="397"/>
      <c r="AK30" s="397"/>
      <c r="AL30" s="398" t="str">
        <f>IF('◇着手届用紙（工事等着手前に提出）'!$AL$30="","",'◇着手届用紙（工事等着手前に提出）'!$AL$30)</f>
        <v/>
      </c>
      <c r="AM30" s="398"/>
      <c r="AN30" s="398"/>
      <c r="AO30" s="397" t="s">
        <v>306</v>
      </c>
      <c r="AP30" s="397"/>
      <c r="AQ30" s="397"/>
      <c r="AR30" s="378" t="str">
        <f>IF($A$15="道路管理者","道","法")</f>
        <v>道</v>
      </c>
      <c r="AS30" s="378"/>
      <c r="AT30" s="378"/>
      <c r="AU30" s="327" t="s">
        <v>162</v>
      </c>
      <c r="AV30" s="327"/>
      <c r="AW30" s="327"/>
      <c r="AX30" s="327"/>
      <c r="AY30" s="327"/>
      <c r="AZ30" s="399" t="str">
        <f>IF('◇着手届用紙（工事等着手前に提出）'!$AZ$30="","",'◇着手届用紙（工事等着手前に提出）'!$AZ$30)</f>
        <v/>
      </c>
      <c r="BA30" s="399"/>
      <c r="BB30" s="399"/>
      <c r="BC30" s="399"/>
      <c r="BD30" s="399"/>
      <c r="BE30" s="399"/>
      <c r="BF30" s="397" t="s">
        <v>29</v>
      </c>
      <c r="BG30" s="397"/>
      <c r="BH30" s="397"/>
      <c r="BI30" s="397"/>
      <c r="BJ30" s="397"/>
      <c r="BK30" s="378">
        <v>2</v>
      </c>
      <c r="BL30" s="378"/>
      <c r="BM30" s="327" t="s">
        <v>262</v>
      </c>
      <c r="BN30" s="327"/>
      <c r="BO30" s="327"/>
      <c r="BP30" s="327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7"/>
      <c r="CB30" s="81"/>
      <c r="CC30" s="81"/>
      <c r="CD30" s="81"/>
      <c r="CE30" s="81"/>
      <c r="CF30" s="81"/>
      <c r="CG30" s="81"/>
      <c r="CH30" s="81"/>
      <c r="CI30" s="81"/>
      <c r="CJ30" s="82" t="s">
        <v>261</v>
      </c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</row>
    <row r="31" spans="1:203" s="33" customFormat="1" ht="15" customHeight="1" x14ac:dyDescent="0.2">
      <c r="A31" s="327" t="s">
        <v>207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327"/>
      <c r="BK31" s="327"/>
      <c r="BL31" s="327"/>
      <c r="BM31" s="327"/>
      <c r="BN31" s="327"/>
      <c r="BO31" s="327"/>
      <c r="BP31" s="327"/>
      <c r="BQ31" s="327"/>
      <c r="BR31" s="327"/>
      <c r="BS31" s="327"/>
      <c r="BT31" s="327"/>
      <c r="BU31" s="327"/>
      <c r="BV31" s="327"/>
      <c r="BW31" s="327"/>
      <c r="BX31" s="327"/>
      <c r="BY31" s="327"/>
      <c r="BZ31" s="327"/>
      <c r="CA31" s="327"/>
      <c r="CB31" s="81"/>
      <c r="CC31" s="81"/>
      <c r="CD31" s="81"/>
      <c r="CE31" s="81"/>
      <c r="CF31" s="81"/>
      <c r="CG31" s="81"/>
      <c r="CH31" s="81"/>
      <c r="CI31" s="81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</row>
    <row r="32" spans="1:203" s="33" customFormat="1" ht="15" customHeight="1" x14ac:dyDescent="0.2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  <c r="BD32" s="327"/>
      <c r="BE32" s="327"/>
      <c r="BF32" s="327"/>
      <c r="BG32" s="327"/>
      <c r="BH32" s="327"/>
      <c r="BI32" s="327"/>
      <c r="BJ32" s="327"/>
      <c r="BK32" s="327"/>
      <c r="BL32" s="327"/>
      <c r="BM32" s="327"/>
      <c r="BN32" s="327"/>
      <c r="BO32" s="327"/>
      <c r="BP32" s="327"/>
      <c r="BQ32" s="327"/>
      <c r="BR32" s="327"/>
      <c r="BS32" s="327"/>
      <c r="BT32" s="327"/>
      <c r="BU32" s="327"/>
      <c r="BV32" s="327"/>
      <c r="BW32" s="327"/>
      <c r="BX32" s="327"/>
      <c r="BY32" s="327"/>
      <c r="BZ32" s="327"/>
      <c r="CA32" s="327"/>
      <c r="CB32" s="81"/>
      <c r="CC32" s="81"/>
      <c r="CD32" s="81"/>
      <c r="CE32" s="81"/>
      <c r="CF32" s="81"/>
      <c r="CG32" s="81"/>
      <c r="CH32" s="81"/>
      <c r="CI32" s="81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</row>
    <row r="33" spans="1:152" s="33" customFormat="1" ht="15" customHeight="1" x14ac:dyDescent="0.2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327"/>
      <c r="BE33" s="327"/>
      <c r="BF33" s="327"/>
      <c r="BG33" s="327"/>
      <c r="BH33" s="327"/>
      <c r="BI33" s="327"/>
      <c r="BJ33" s="327"/>
      <c r="BK33" s="327"/>
      <c r="BL33" s="327"/>
      <c r="BM33" s="327"/>
      <c r="BN33" s="327"/>
      <c r="BO33" s="327"/>
      <c r="BP33" s="327"/>
      <c r="BQ33" s="327"/>
      <c r="BR33" s="327"/>
      <c r="BS33" s="327"/>
      <c r="BT33" s="327"/>
      <c r="BU33" s="327"/>
      <c r="BV33" s="327"/>
      <c r="BW33" s="327"/>
      <c r="BX33" s="327"/>
      <c r="BY33" s="327"/>
      <c r="BZ33" s="327"/>
      <c r="CA33" s="327"/>
      <c r="CB33" s="81"/>
      <c r="CC33" s="81"/>
      <c r="CD33" s="81"/>
      <c r="CE33" s="81"/>
      <c r="CF33" s="81"/>
      <c r="CG33" s="81"/>
      <c r="CH33" s="81"/>
      <c r="CI33" s="81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</row>
    <row r="34" spans="1:152" s="33" customFormat="1" ht="15" customHeight="1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7"/>
      <c r="BF34" s="327"/>
      <c r="BG34" s="327"/>
      <c r="BH34" s="327"/>
      <c r="BI34" s="327"/>
      <c r="BJ34" s="327"/>
      <c r="BK34" s="327"/>
      <c r="BL34" s="327"/>
      <c r="BM34" s="327"/>
      <c r="BN34" s="327"/>
      <c r="BO34" s="327"/>
      <c r="BP34" s="327"/>
      <c r="BQ34" s="327"/>
      <c r="BR34" s="327"/>
      <c r="BS34" s="327"/>
      <c r="BT34" s="327"/>
      <c r="BU34" s="327"/>
      <c r="BV34" s="327"/>
      <c r="BW34" s="327"/>
      <c r="BX34" s="327"/>
      <c r="BY34" s="327"/>
      <c r="BZ34" s="327"/>
      <c r="CA34" s="327"/>
      <c r="CB34" s="81"/>
      <c r="CC34" s="81"/>
      <c r="CD34" s="81"/>
      <c r="CE34" s="81"/>
      <c r="CF34" s="81"/>
      <c r="CG34" s="81"/>
      <c r="CH34" s="81"/>
      <c r="CI34" s="81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</row>
    <row r="35" spans="1:152" s="33" customFormat="1" ht="15" customHeight="1" x14ac:dyDescent="0.2">
      <c r="A35" s="412" t="s">
        <v>43</v>
      </c>
      <c r="B35" s="413"/>
      <c r="C35" s="413"/>
      <c r="D35" s="413"/>
      <c r="E35" s="400" t="str">
        <f>IF('◇着手届用紙（工事等着手前に提出）'!$E$35="","",'◇着手届用紙（工事等着手前に提出）'!$E$35)</f>
        <v>工事等の目的</v>
      </c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1"/>
      <c r="S35" s="470"/>
      <c r="T35" s="404" t="str">
        <f>IF(●申請書表紙!$K$25="","",●申請書表紙!$K$25)</f>
        <v/>
      </c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7" t="str">
        <f>IF(●申請書表紙!$BV$25="","",●申請書表紙!$BV$25)</f>
        <v>のため</v>
      </c>
      <c r="BV35" s="407"/>
      <c r="BW35" s="407"/>
      <c r="BX35" s="407"/>
      <c r="BY35" s="407"/>
      <c r="BZ35" s="407"/>
      <c r="CA35" s="408"/>
      <c r="CB35" s="81"/>
      <c r="CC35" s="81"/>
      <c r="CD35" s="81"/>
      <c r="CE35" s="81"/>
      <c r="CF35" s="81"/>
      <c r="CG35" s="81"/>
      <c r="CH35" s="81"/>
      <c r="CI35" s="81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</row>
    <row r="36" spans="1:152" s="33" customFormat="1" ht="15" customHeight="1" x14ac:dyDescent="0.2">
      <c r="A36" s="414"/>
      <c r="B36" s="415"/>
      <c r="C36" s="415"/>
      <c r="D36" s="415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3"/>
      <c r="S36" s="471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5"/>
      <c r="AJ36" s="405"/>
      <c r="AK36" s="405"/>
      <c r="AL36" s="405"/>
      <c r="AM36" s="405"/>
      <c r="AN36" s="405"/>
      <c r="AO36" s="405"/>
      <c r="AP36" s="405"/>
      <c r="AQ36" s="405"/>
      <c r="AR36" s="405"/>
      <c r="AS36" s="405"/>
      <c r="AT36" s="405"/>
      <c r="AU36" s="405"/>
      <c r="AV36" s="405"/>
      <c r="AW36" s="405"/>
      <c r="AX36" s="405"/>
      <c r="AY36" s="405"/>
      <c r="AZ36" s="405"/>
      <c r="BA36" s="405"/>
      <c r="BB36" s="405"/>
      <c r="BC36" s="405"/>
      <c r="BD36" s="405"/>
      <c r="BE36" s="405"/>
      <c r="BF36" s="405"/>
      <c r="BG36" s="405"/>
      <c r="BH36" s="405"/>
      <c r="BI36" s="405"/>
      <c r="BJ36" s="405"/>
      <c r="BK36" s="405"/>
      <c r="BL36" s="405"/>
      <c r="BM36" s="405"/>
      <c r="BN36" s="405"/>
      <c r="BO36" s="405"/>
      <c r="BP36" s="405"/>
      <c r="BQ36" s="405"/>
      <c r="BR36" s="405"/>
      <c r="BS36" s="405"/>
      <c r="BT36" s="405"/>
      <c r="BU36" s="393"/>
      <c r="BV36" s="393"/>
      <c r="BW36" s="393"/>
      <c r="BX36" s="393"/>
      <c r="BY36" s="393"/>
      <c r="BZ36" s="393"/>
      <c r="CA36" s="394"/>
      <c r="CB36" s="81"/>
      <c r="CC36" s="81"/>
      <c r="CD36" s="81"/>
      <c r="CE36" s="81"/>
      <c r="CF36" s="81"/>
      <c r="CG36" s="81"/>
      <c r="CH36" s="81"/>
      <c r="CI36" s="81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</row>
    <row r="37" spans="1:152" s="33" customFormat="1" ht="15" customHeight="1" x14ac:dyDescent="0.2">
      <c r="A37" s="416"/>
      <c r="B37" s="417"/>
      <c r="C37" s="417"/>
      <c r="D37" s="417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3"/>
      <c r="S37" s="472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395"/>
      <c r="BV37" s="395"/>
      <c r="BW37" s="395"/>
      <c r="BX37" s="395"/>
      <c r="BY37" s="395"/>
      <c r="BZ37" s="395"/>
      <c r="CA37" s="396"/>
      <c r="CB37" s="81"/>
      <c r="CC37" s="81"/>
      <c r="CD37" s="81"/>
      <c r="CE37" s="81"/>
      <c r="CF37" s="81"/>
      <c r="CG37" s="81"/>
      <c r="CH37" s="81"/>
      <c r="CI37" s="81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</row>
    <row r="38" spans="1:152" s="33" customFormat="1" ht="15" customHeight="1" x14ac:dyDescent="0.2">
      <c r="A38" s="425" t="s">
        <v>44</v>
      </c>
      <c r="B38" s="426"/>
      <c r="C38" s="426"/>
      <c r="D38" s="426"/>
      <c r="E38" s="402" t="str">
        <f>IF('◇着手届用紙（工事等着手前に提出）'!$E$38="","",'◇着手届用紙（工事等着手前に提出）'!$E$38)</f>
        <v>工事等の場所</v>
      </c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3"/>
      <c r="S38" s="419" t="str">
        <f>IF($A$15="","",IF($A$15="道路管理者","路 線 名","種　　類"))</f>
        <v>路 線 名</v>
      </c>
      <c r="T38" s="388"/>
      <c r="U38" s="388"/>
      <c r="V38" s="388"/>
      <c r="W38" s="388"/>
      <c r="X38" s="388"/>
      <c r="Y38" s="388"/>
      <c r="Z38" s="388"/>
      <c r="AA38" s="388"/>
      <c r="AB38" s="388"/>
      <c r="AC38" s="420"/>
      <c r="AD38" s="419"/>
      <c r="AE38" s="388" t="str">
        <f>IF($S$38="","",IF($S$38="路 線 名","市　道",""))</f>
        <v>市　道</v>
      </c>
      <c r="AF38" s="388"/>
      <c r="AG38" s="388"/>
      <c r="AH38" s="388"/>
      <c r="AI38" s="388"/>
      <c r="AJ38" s="388"/>
      <c r="AK38" s="388"/>
      <c r="AL38" s="388"/>
      <c r="AM38" s="418" t="str">
        <f>IF(●申請書表紙!$V$27="","",IF($AE$38="市　道",●申請書表紙!$V$27,""))</f>
        <v/>
      </c>
      <c r="AN38" s="418"/>
      <c r="AO38" s="418"/>
      <c r="AP38" s="418"/>
      <c r="AQ38" s="418"/>
      <c r="AR38" s="418"/>
      <c r="AS38" s="418"/>
      <c r="AT38" s="418"/>
      <c r="AU38" s="418"/>
      <c r="AV38" s="418"/>
      <c r="AW38" s="418"/>
      <c r="AX38" s="418"/>
      <c r="AY38" s="418"/>
      <c r="AZ38" s="418"/>
      <c r="BA38" s="418"/>
      <c r="BB38" s="418"/>
      <c r="BC38" s="418"/>
      <c r="BD38" s="418"/>
      <c r="BE38" s="418"/>
      <c r="BF38" s="418"/>
      <c r="BG38" s="418"/>
      <c r="BH38" s="418"/>
      <c r="BI38" s="418"/>
      <c r="BJ38" s="418"/>
      <c r="BK38" s="418"/>
      <c r="BL38" s="418"/>
      <c r="BM38" s="418"/>
      <c r="BN38" s="418"/>
      <c r="BO38" s="418"/>
      <c r="BP38" s="418"/>
      <c r="BQ38" s="418"/>
      <c r="BR38" s="418"/>
      <c r="BS38" s="418"/>
      <c r="BT38" s="418"/>
      <c r="BU38" s="418"/>
      <c r="BV38" s="418"/>
      <c r="BW38" s="418"/>
      <c r="BX38" s="418"/>
      <c r="BY38" s="391" t="str">
        <f>IF(●申請書表紙!$AU$27="","",IF($AE$38="市　道",●申請書表紙!$AU$27,""))</f>
        <v>線</v>
      </c>
      <c r="BZ38" s="391"/>
      <c r="CA38" s="392"/>
      <c r="CB38" s="81"/>
      <c r="CC38" s="81"/>
      <c r="CD38" s="81"/>
      <c r="CE38" s="81"/>
      <c r="CF38" s="81"/>
      <c r="CG38" s="81"/>
      <c r="CH38" s="81"/>
      <c r="CI38" s="81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</row>
    <row r="39" spans="1:152" s="33" customFormat="1" ht="15" customHeight="1" x14ac:dyDescent="0.2">
      <c r="A39" s="414"/>
      <c r="B39" s="415"/>
      <c r="C39" s="415"/>
      <c r="D39" s="415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3"/>
      <c r="S39" s="421"/>
      <c r="T39" s="389"/>
      <c r="U39" s="389"/>
      <c r="V39" s="389"/>
      <c r="W39" s="389"/>
      <c r="X39" s="389"/>
      <c r="Y39" s="389"/>
      <c r="Z39" s="389"/>
      <c r="AA39" s="389"/>
      <c r="AB39" s="389"/>
      <c r="AC39" s="422"/>
      <c r="AD39" s="421"/>
      <c r="AE39" s="389"/>
      <c r="AF39" s="389"/>
      <c r="AG39" s="389"/>
      <c r="AH39" s="389"/>
      <c r="AI39" s="389"/>
      <c r="AJ39" s="389"/>
      <c r="AK39" s="389"/>
      <c r="AL39" s="389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5"/>
      <c r="BD39" s="405"/>
      <c r="BE39" s="405"/>
      <c r="BF39" s="405"/>
      <c r="BG39" s="405"/>
      <c r="BH39" s="405"/>
      <c r="BI39" s="405"/>
      <c r="BJ39" s="405"/>
      <c r="BK39" s="405"/>
      <c r="BL39" s="405"/>
      <c r="BM39" s="405"/>
      <c r="BN39" s="405"/>
      <c r="BO39" s="405"/>
      <c r="BP39" s="405"/>
      <c r="BQ39" s="405"/>
      <c r="BR39" s="405"/>
      <c r="BS39" s="405"/>
      <c r="BT39" s="405"/>
      <c r="BU39" s="405"/>
      <c r="BV39" s="405"/>
      <c r="BW39" s="405"/>
      <c r="BX39" s="405"/>
      <c r="BY39" s="393"/>
      <c r="BZ39" s="393"/>
      <c r="CA39" s="394"/>
      <c r="CB39" s="81"/>
      <c r="CC39" s="81"/>
      <c r="CD39" s="81"/>
      <c r="CE39" s="81"/>
      <c r="CF39" s="81"/>
      <c r="CG39" s="81"/>
      <c r="CH39" s="81"/>
      <c r="CI39" s="81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</row>
    <row r="40" spans="1:152" s="33" customFormat="1" ht="15" customHeight="1" x14ac:dyDescent="0.2">
      <c r="A40" s="414"/>
      <c r="B40" s="415"/>
      <c r="C40" s="415"/>
      <c r="D40" s="415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3"/>
      <c r="S40" s="423"/>
      <c r="T40" s="390"/>
      <c r="U40" s="390"/>
      <c r="V40" s="390"/>
      <c r="W40" s="390"/>
      <c r="X40" s="390"/>
      <c r="Y40" s="390"/>
      <c r="Z40" s="390"/>
      <c r="AA40" s="390"/>
      <c r="AB40" s="390"/>
      <c r="AC40" s="424"/>
      <c r="AD40" s="423"/>
      <c r="AE40" s="390"/>
      <c r="AF40" s="390"/>
      <c r="AG40" s="390"/>
      <c r="AH40" s="390"/>
      <c r="AI40" s="390"/>
      <c r="AJ40" s="390"/>
      <c r="AK40" s="390"/>
      <c r="AL40" s="390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395"/>
      <c r="BZ40" s="395"/>
      <c r="CA40" s="396"/>
      <c r="CB40" s="81"/>
      <c r="CC40" s="81"/>
      <c r="CD40" s="81"/>
      <c r="CE40" s="81"/>
      <c r="CF40" s="81"/>
      <c r="CG40" s="81"/>
      <c r="CH40" s="81"/>
      <c r="CI40" s="81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</row>
    <row r="41" spans="1:152" s="33" customFormat="1" ht="15" customHeight="1" x14ac:dyDescent="0.2">
      <c r="A41" s="414"/>
      <c r="B41" s="415"/>
      <c r="C41" s="415"/>
      <c r="D41" s="415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3"/>
      <c r="S41" s="421" t="str">
        <f>IF('◇着手届用紙（工事等着手前に提出）'!$S$41="","",'◇着手届用紙（工事等着手前に提出）'!$S$41)</f>
        <v>場　　所</v>
      </c>
      <c r="T41" s="389"/>
      <c r="U41" s="389"/>
      <c r="V41" s="389"/>
      <c r="W41" s="389"/>
      <c r="X41" s="389"/>
      <c r="Y41" s="389"/>
      <c r="Z41" s="389"/>
      <c r="AA41" s="389"/>
      <c r="AB41" s="389"/>
      <c r="AC41" s="422"/>
      <c r="AD41" s="419"/>
      <c r="AE41" s="389" t="str">
        <f>IF('◇着手届用紙（工事等着手前に提出）'!$AE$41="","",'◇着手届用紙（工事等着手前に提出）'!$AE$41)</f>
        <v>三田市</v>
      </c>
      <c r="AF41" s="389"/>
      <c r="AG41" s="389"/>
      <c r="AH41" s="389"/>
      <c r="AI41" s="389"/>
      <c r="AJ41" s="389"/>
      <c r="AK41" s="389"/>
      <c r="AL41" s="388"/>
      <c r="AM41" s="418" t="str">
        <f>IF(●申請書表紙!$V$29="","",●申請書表紙!$V$29)</f>
        <v/>
      </c>
      <c r="AN41" s="418"/>
      <c r="AO41" s="418"/>
      <c r="AP41" s="418"/>
      <c r="AQ41" s="418"/>
      <c r="AR41" s="418"/>
      <c r="AS41" s="418"/>
      <c r="AT41" s="418"/>
      <c r="AU41" s="418"/>
      <c r="AV41" s="418"/>
      <c r="AW41" s="418"/>
      <c r="AX41" s="418"/>
      <c r="AY41" s="418"/>
      <c r="AZ41" s="418"/>
      <c r="BA41" s="418"/>
      <c r="BB41" s="418"/>
      <c r="BC41" s="418"/>
      <c r="BD41" s="418"/>
      <c r="BE41" s="418"/>
      <c r="BF41" s="418"/>
      <c r="BG41" s="418"/>
      <c r="BH41" s="418"/>
      <c r="BI41" s="418"/>
      <c r="BJ41" s="418"/>
      <c r="BK41" s="391" t="str">
        <f>IF(●申請書表紙!$BL$29="","",●申請書表紙!$BL$29)</f>
        <v>地先</v>
      </c>
      <c r="BL41" s="391"/>
      <c r="BM41" s="391"/>
      <c r="BN41" s="391"/>
      <c r="BO41" s="391"/>
      <c r="BP41" s="391"/>
      <c r="BQ41" s="391"/>
      <c r="BR41" s="391"/>
      <c r="BS41" s="388" t="str">
        <f>IF(●申請書表紙!$BT$29="","",●申請書表紙!$BT$29)</f>
        <v/>
      </c>
      <c r="BT41" s="388"/>
      <c r="BU41" s="388"/>
      <c r="BV41" s="388"/>
      <c r="BW41" s="391" t="str">
        <f>IF(●申請書表紙!$BX$29="","",●申請書表紙!$BX$29)</f>
        <v/>
      </c>
      <c r="BX41" s="391"/>
      <c r="BY41" s="391"/>
      <c r="BZ41" s="391"/>
      <c r="CA41" s="392"/>
      <c r="CB41" s="81"/>
      <c r="CC41" s="81"/>
      <c r="CD41" s="81"/>
      <c r="CE41" s="81"/>
      <c r="CF41" s="81"/>
      <c r="CG41" s="81"/>
      <c r="CH41" s="81"/>
      <c r="CI41" s="81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</row>
    <row r="42" spans="1:152" s="33" customFormat="1" ht="15" customHeight="1" x14ac:dyDescent="0.2">
      <c r="A42" s="414"/>
      <c r="B42" s="415"/>
      <c r="C42" s="415"/>
      <c r="D42" s="415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3"/>
      <c r="S42" s="421"/>
      <c r="T42" s="389"/>
      <c r="U42" s="389"/>
      <c r="V42" s="389"/>
      <c r="W42" s="389"/>
      <c r="X42" s="389"/>
      <c r="Y42" s="389"/>
      <c r="Z42" s="389"/>
      <c r="AA42" s="389"/>
      <c r="AB42" s="389"/>
      <c r="AC42" s="422"/>
      <c r="AD42" s="421"/>
      <c r="AE42" s="389"/>
      <c r="AF42" s="389"/>
      <c r="AG42" s="389"/>
      <c r="AH42" s="389"/>
      <c r="AI42" s="389"/>
      <c r="AJ42" s="389"/>
      <c r="AK42" s="389"/>
      <c r="AL42" s="389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5"/>
      <c r="AY42" s="405"/>
      <c r="AZ42" s="405"/>
      <c r="BA42" s="405"/>
      <c r="BB42" s="405"/>
      <c r="BC42" s="405"/>
      <c r="BD42" s="405"/>
      <c r="BE42" s="405"/>
      <c r="BF42" s="405"/>
      <c r="BG42" s="405"/>
      <c r="BH42" s="405"/>
      <c r="BI42" s="405"/>
      <c r="BJ42" s="405"/>
      <c r="BK42" s="393"/>
      <c r="BL42" s="393"/>
      <c r="BM42" s="393"/>
      <c r="BN42" s="393"/>
      <c r="BO42" s="393"/>
      <c r="BP42" s="393"/>
      <c r="BQ42" s="393"/>
      <c r="BR42" s="393"/>
      <c r="BS42" s="389"/>
      <c r="BT42" s="389"/>
      <c r="BU42" s="389"/>
      <c r="BV42" s="389"/>
      <c r="BW42" s="393"/>
      <c r="BX42" s="393"/>
      <c r="BY42" s="393"/>
      <c r="BZ42" s="393"/>
      <c r="CA42" s="394"/>
      <c r="CB42" s="81"/>
      <c r="CC42" s="81"/>
      <c r="CD42" s="81"/>
      <c r="CE42" s="81"/>
      <c r="CF42" s="81"/>
      <c r="CG42" s="81"/>
      <c r="CH42" s="81"/>
      <c r="CI42" s="81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</row>
    <row r="43" spans="1:152" s="33" customFormat="1" ht="15" customHeight="1" x14ac:dyDescent="0.2">
      <c r="A43" s="416"/>
      <c r="B43" s="417"/>
      <c r="C43" s="417"/>
      <c r="D43" s="417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3"/>
      <c r="S43" s="423"/>
      <c r="T43" s="390"/>
      <c r="U43" s="390"/>
      <c r="V43" s="390"/>
      <c r="W43" s="390"/>
      <c r="X43" s="390"/>
      <c r="Y43" s="390"/>
      <c r="Z43" s="390"/>
      <c r="AA43" s="390"/>
      <c r="AB43" s="390"/>
      <c r="AC43" s="424"/>
      <c r="AD43" s="423"/>
      <c r="AE43" s="390"/>
      <c r="AF43" s="390"/>
      <c r="AG43" s="390"/>
      <c r="AH43" s="390"/>
      <c r="AI43" s="390"/>
      <c r="AJ43" s="390"/>
      <c r="AK43" s="390"/>
      <c r="AL43" s="390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  <c r="BB43" s="406"/>
      <c r="BC43" s="406"/>
      <c r="BD43" s="406"/>
      <c r="BE43" s="406"/>
      <c r="BF43" s="406"/>
      <c r="BG43" s="406"/>
      <c r="BH43" s="406"/>
      <c r="BI43" s="406"/>
      <c r="BJ43" s="406"/>
      <c r="BK43" s="395"/>
      <c r="BL43" s="395"/>
      <c r="BM43" s="395"/>
      <c r="BN43" s="395"/>
      <c r="BO43" s="395"/>
      <c r="BP43" s="395"/>
      <c r="BQ43" s="395"/>
      <c r="BR43" s="395"/>
      <c r="BS43" s="390"/>
      <c r="BT43" s="390"/>
      <c r="BU43" s="390"/>
      <c r="BV43" s="390"/>
      <c r="BW43" s="395"/>
      <c r="BX43" s="395"/>
      <c r="BY43" s="395"/>
      <c r="BZ43" s="395"/>
      <c r="CA43" s="396"/>
      <c r="CB43" s="81"/>
      <c r="CC43" s="81"/>
      <c r="CD43" s="81"/>
      <c r="CE43" s="81"/>
      <c r="CF43" s="81"/>
      <c r="CG43" s="81"/>
      <c r="CH43" s="81"/>
      <c r="CI43" s="81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</row>
    <row r="44" spans="1:152" s="33" customFormat="1" ht="15" customHeight="1" x14ac:dyDescent="0.2">
      <c r="A44" s="425" t="s">
        <v>45</v>
      </c>
      <c r="B44" s="426"/>
      <c r="C44" s="426"/>
      <c r="D44" s="426"/>
      <c r="E44" s="473" t="s">
        <v>72</v>
      </c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3"/>
      <c r="S44" s="475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391"/>
      <c r="BC44" s="391"/>
      <c r="BD44" s="391"/>
      <c r="BE44" s="391"/>
      <c r="BF44" s="391"/>
      <c r="BG44" s="391"/>
      <c r="BH44" s="391"/>
      <c r="BI44" s="391"/>
      <c r="BJ44" s="391"/>
      <c r="BK44" s="391"/>
      <c r="BL44" s="391"/>
      <c r="BM44" s="391"/>
      <c r="BN44" s="391"/>
      <c r="BO44" s="391"/>
      <c r="BP44" s="391"/>
      <c r="BQ44" s="391"/>
      <c r="BR44" s="391"/>
      <c r="BS44" s="391"/>
      <c r="BT44" s="391"/>
      <c r="BU44" s="391"/>
      <c r="BV44" s="391"/>
      <c r="BW44" s="391"/>
      <c r="BX44" s="391"/>
      <c r="BY44" s="391"/>
      <c r="BZ44" s="391"/>
      <c r="CA44" s="392"/>
      <c r="CB44" s="81"/>
      <c r="CC44" s="81"/>
      <c r="CD44" s="81"/>
      <c r="CE44" s="81"/>
      <c r="CF44" s="81"/>
      <c r="CG44" s="81"/>
      <c r="CH44" s="81"/>
      <c r="CI44" s="81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</row>
    <row r="45" spans="1:152" s="33" customFormat="1" ht="15" customHeight="1" x14ac:dyDescent="0.2">
      <c r="A45" s="414"/>
      <c r="B45" s="415"/>
      <c r="C45" s="415"/>
      <c r="D45" s="415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3"/>
      <c r="S45" s="476"/>
      <c r="T45" s="430" t="str">
        <f>IF('◇着手届用紙（工事等着手前に提出）'!$T$45="","",'◇着手届用紙（工事等着手前に提出）'!$T$45)</f>
        <v>令和</v>
      </c>
      <c r="U45" s="377"/>
      <c r="V45" s="377"/>
      <c r="W45" s="377"/>
      <c r="X45" s="377"/>
      <c r="Y45" s="377"/>
      <c r="Z45" s="379"/>
      <c r="AA45" s="379"/>
      <c r="AB45" s="379"/>
      <c r="AC45" s="379"/>
      <c r="AD45" s="379"/>
      <c r="AE45" s="389" t="s">
        <v>0</v>
      </c>
      <c r="AF45" s="389"/>
      <c r="AG45" s="389"/>
      <c r="AH45" s="389"/>
      <c r="AI45" s="428"/>
      <c r="AJ45" s="428"/>
      <c r="AK45" s="428"/>
      <c r="AL45" s="428"/>
      <c r="AM45" s="428"/>
      <c r="AN45" s="389" t="s">
        <v>13</v>
      </c>
      <c r="AO45" s="389"/>
      <c r="AP45" s="389"/>
      <c r="AQ45" s="389"/>
      <c r="AR45" s="428"/>
      <c r="AS45" s="428"/>
      <c r="AT45" s="428"/>
      <c r="AU45" s="428"/>
      <c r="AV45" s="428"/>
      <c r="AW45" s="378" t="s">
        <v>14</v>
      </c>
      <c r="AX45" s="378"/>
      <c r="AY45" s="378"/>
      <c r="AZ45" s="378"/>
      <c r="BA45" s="327" t="s">
        <v>167</v>
      </c>
      <c r="BB45" s="327"/>
      <c r="BC45" s="327"/>
      <c r="BD45" s="327"/>
      <c r="BE45" s="327"/>
      <c r="BF45" s="327"/>
      <c r="BG45" s="327"/>
      <c r="BH45" s="327"/>
      <c r="BI45" s="327"/>
      <c r="BJ45" s="467"/>
      <c r="BK45" s="467"/>
      <c r="BL45" s="467"/>
      <c r="BM45" s="467"/>
      <c r="BN45" s="467"/>
      <c r="BO45" s="467"/>
      <c r="BP45" s="467"/>
      <c r="BQ45" s="467"/>
      <c r="BR45" s="467"/>
      <c r="BS45" s="467"/>
      <c r="BT45" s="467"/>
      <c r="BU45" s="467"/>
      <c r="BV45" s="467"/>
      <c r="BW45" s="467"/>
      <c r="BX45" s="467"/>
      <c r="BY45" s="467"/>
      <c r="BZ45" s="467"/>
      <c r="CA45" s="468"/>
      <c r="CB45" s="81"/>
      <c r="CC45" s="81"/>
      <c r="CD45" s="81"/>
      <c r="CE45" s="81"/>
      <c r="CF45" s="81"/>
      <c r="CG45" s="81"/>
      <c r="CH45" s="81"/>
      <c r="CI45" s="81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</row>
    <row r="46" spans="1:152" ht="15" customHeight="1" x14ac:dyDescent="0.2">
      <c r="A46" s="414"/>
      <c r="B46" s="415"/>
      <c r="C46" s="415"/>
      <c r="D46" s="415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3"/>
      <c r="S46" s="476"/>
      <c r="T46" s="430"/>
      <c r="U46" s="377"/>
      <c r="V46" s="377"/>
      <c r="W46" s="377"/>
      <c r="X46" s="377"/>
      <c r="Y46" s="377"/>
      <c r="Z46" s="474"/>
      <c r="AA46" s="474"/>
      <c r="AB46" s="474"/>
      <c r="AC46" s="474"/>
      <c r="AD46" s="474"/>
      <c r="AE46" s="389"/>
      <c r="AF46" s="389"/>
      <c r="AG46" s="389"/>
      <c r="AH46" s="389"/>
      <c r="AI46" s="466"/>
      <c r="AJ46" s="466"/>
      <c r="AK46" s="466"/>
      <c r="AL46" s="466"/>
      <c r="AM46" s="466"/>
      <c r="AN46" s="389"/>
      <c r="AO46" s="389"/>
      <c r="AP46" s="389"/>
      <c r="AQ46" s="389"/>
      <c r="AR46" s="466"/>
      <c r="AS46" s="466"/>
      <c r="AT46" s="466"/>
      <c r="AU46" s="466"/>
      <c r="AV46" s="466"/>
      <c r="AW46" s="378"/>
      <c r="AX46" s="378"/>
      <c r="AY46" s="378"/>
      <c r="AZ46" s="378"/>
      <c r="BA46" s="327"/>
      <c r="BB46" s="327"/>
      <c r="BC46" s="327"/>
      <c r="BD46" s="327"/>
      <c r="BE46" s="327"/>
      <c r="BF46" s="327"/>
      <c r="BG46" s="327"/>
      <c r="BH46" s="327"/>
      <c r="BI46" s="327"/>
      <c r="BJ46" s="467"/>
      <c r="BK46" s="467"/>
      <c r="BL46" s="467"/>
      <c r="BM46" s="467"/>
      <c r="BN46" s="467"/>
      <c r="BO46" s="467"/>
      <c r="BP46" s="467"/>
      <c r="BQ46" s="467"/>
      <c r="BR46" s="467"/>
      <c r="BS46" s="467"/>
      <c r="BT46" s="467"/>
      <c r="BU46" s="467"/>
      <c r="BV46" s="467"/>
      <c r="BW46" s="467"/>
      <c r="BX46" s="467"/>
      <c r="BY46" s="467"/>
      <c r="BZ46" s="467"/>
      <c r="CA46" s="468"/>
      <c r="CB46" s="81"/>
      <c r="CC46" s="81"/>
      <c r="CD46" s="81"/>
      <c r="CE46" s="81"/>
      <c r="CF46" s="81"/>
      <c r="CG46" s="81"/>
      <c r="CH46" s="81"/>
      <c r="CI46" s="81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</row>
    <row r="47" spans="1:152" ht="15" customHeight="1" x14ac:dyDescent="0.2">
      <c r="A47" s="416"/>
      <c r="B47" s="417"/>
      <c r="C47" s="417"/>
      <c r="D47" s="417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3"/>
      <c r="S47" s="477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440" t="str">
        <f>IF('◇着手届用紙（工事等着手前に提出）'!$AR$49="","",'◇着手届用紙（工事等着手前に提出）'!$AR$49)</f>
        <v>（↑ただし承認期間内に限る）</v>
      </c>
      <c r="AS47" s="440"/>
      <c r="AT47" s="440"/>
      <c r="AU47" s="440"/>
      <c r="AV47" s="440"/>
      <c r="AW47" s="440"/>
      <c r="AX47" s="440"/>
      <c r="AY47" s="440"/>
      <c r="AZ47" s="440"/>
      <c r="BA47" s="440"/>
      <c r="BB47" s="440"/>
      <c r="BC47" s="440"/>
      <c r="BD47" s="440"/>
      <c r="BE47" s="440"/>
      <c r="BF47" s="440"/>
      <c r="BG47" s="440"/>
      <c r="BH47" s="440"/>
      <c r="BI47" s="440"/>
      <c r="BJ47" s="440"/>
      <c r="BK47" s="440"/>
      <c r="BL47" s="440"/>
      <c r="BM47" s="438"/>
      <c r="BN47" s="438"/>
      <c r="BO47" s="438"/>
      <c r="BP47" s="438"/>
      <c r="BQ47" s="438"/>
      <c r="BR47" s="438"/>
      <c r="BS47" s="438"/>
      <c r="BT47" s="438"/>
      <c r="BU47" s="438"/>
      <c r="BV47" s="438"/>
      <c r="BW47" s="438"/>
      <c r="BX47" s="438"/>
      <c r="BY47" s="438"/>
      <c r="BZ47" s="438"/>
      <c r="CA47" s="439"/>
      <c r="CB47" s="81"/>
      <c r="CC47" s="81"/>
      <c r="CD47" s="81"/>
      <c r="CE47" s="81"/>
      <c r="CF47" s="81"/>
      <c r="CG47" s="81"/>
      <c r="CH47" s="81"/>
      <c r="CI47" s="81"/>
      <c r="CJ47" s="82" t="s">
        <v>169</v>
      </c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</row>
    <row r="48" spans="1:152" ht="15" customHeight="1" x14ac:dyDescent="0.2">
      <c r="A48" s="414" t="s">
        <v>46</v>
      </c>
      <c r="B48" s="415"/>
      <c r="C48" s="415"/>
      <c r="D48" s="415"/>
      <c r="E48" s="402" t="str">
        <f>IF('◇着手届用紙（工事等着手前に提出）'!$E$50="","",'◇着手届用紙（工事等着手前に提出）'!$E$50)</f>
        <v>特記事項</v>
      </c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3"/>
      <c r="S48" s="393"/>
      <c r="T48" s="464"/>
      <c r="U48" s="464"/>
      <c r="V48" s="464"/>
      <c r="W48" s="464"/>
      <c r="X48" s="464"/>
      <c r="Y48" s="464"/>
      <c r="Z48" s="464"/>
      <c r="AA48" s="464"/>
      <c r="AB48" s="464"/>
      <c r="AC48" s="464"/>
      <c r="AD48" s="464"/>
      <c r="AE48" s="464"/>
      <c r="AF48" s="464"/>
      <c r="AG48" s="464"/>
      <c r="AH48" s="464"/>
      <c r="AI48" s="464"/>
      <c r="AJ48" s="464"/>
      <c r="AK48" s="464"/>
      <c r="AL48" s="464"/>
      <c r="AM48" s="464"/>
      <c r="AN48" s="464"/>
      <c r="AO48" s="464"/>
      <c r="AP48" s="464"/>
      <c r="AQ48" s="464"/>
      <c r="AR48" s="464"/>
      <c r="AS48" s="464"/>
      <c r="AT48" s="464"/>
      <c r="AU48" s="464"/>
      <c r="AV48" s="464"/>
      <c r="AW48" s="464"/>
      <c r="AX48" s="464"/>
      <c r="AY48" s="464"/>
      <c r="AZ48" s="464"/>
      <c r="BA48" s="464"/>
      <c r="BB48" s="464"/>
      <c r="BC48" s="464"/>
      <c r="BD48" s="464"/>
      <c r="BE48" s="464"/>
      <c r="BF48" s="464"/>
      <c r="BG48" s="464"/>
      <c r="BH48" s="464"/>
      <c r="BI48" s="464"/>
      <c r="BJ48" s="464"/>
      <c r="BK48" s="464"/>
      <c r="BL48" s="464"/>
      <c r="BM48" s="464"/>
      <c r="BN48" s="464"/>
      <c r="BO48" s="464"/>
      <c r="BP48" s="464"/>
      <c r="BQ48" s="464"/>
      <c r="BR48" s="464"/>
      <c r="BS48" s="464"/>
      <c r="BT48" s="464"/>
      <c r="BU48" s="464"/>
      <c r="BV48" s="464"/>
      <c r="BW48" s="464"/>
      <c r="BX48" s="464"/>
      <c r="BY48" s="464"/>
      <c r="BZ48" s="464"/>
      <c r="CA48" s="465"/>
      <c r="CB48" s="81"/>
      <c r="CC48" s="81"/>
      <c r="CD48" s="81"/>
      <c r="CE48" s="81"/>
      <c r="CF48" s="81"/>
      <c r="CG48" s="81"/>
      <c r="CH48" s="81"/>
      <c r="CI48" s="81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</row>
    <row r="49" spans="1:152" ht="15" customHeight="1" x14ac:dyDescent="0.2">
      <c r="A49" s="414"/>
      <c r="B49" s="415"/>
      <c r="C49" s="415"/>
      <c r="D49" s="415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3"/>
      <c r="S49" s="393"/>
      <c r="T49" s="393" t="s">
        <v>170</v>
      </c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443"/>
      <c r="AP49" s="443"/>
      <c r="AQ49" s="443"/>
      <c r="AR49" s="443"/>
      <c r="AS49" s="443"/>
      <c r="AT49" s="443"/>
      <c r="AU49" s="443"/>
      <c r="AV49" s="443"/>
      <c r="AW49" s="443"/>
      <c r="AX49" s="443"/>
      <c r="AY49" s="443"/>
      <c r="AZ49" s="443"/>
      <c r="BA49" s="443"/>
      <c r="BB49" s="443"/>
      <c r="BC49" s="443"/>
      <c r="BD49" s="443"/>
      <c r="BE49" s="443"/>
      <c r="BF49" s="443"/>
      <c r="BG49" s="443"/>
      <c r="BH49" s="443"/>
      <c r="BI49" s="443"/>
      <c r="BJ49" s="443"/>
      <c r="BK49" s="443"/>
      <c r="BL49" s="443"/>
      <c r="BM49" s="443"/>
      <c r="BN49" s="443"/>
      <c r="BO49" s="443"/>
      <c r="BP49" s="443"/>
      <c r="BQ49" s="443"/>
      <c r="BR49" s="443"/>
      <c r="BS49" s="443"/>
      <c r="BT49" s="443"/>
      <c r="BU49" s="443"/>
      <c r="BV49" s="443"/>
      <c r="BW49" s="443"/>
      <c r="BX49" s="443"/>
      <c r="BY49" s="443"/>
      <c r="BZ49" s="443"/>
      <c r="CA49" s="394"/>
      <c r="CB49" s="81"/>
      <c r="CC49" s="81"/>
      <c r="CD49" s="81"/>
      <c r="CE49" s="81"/>
      <c r="CF49" s="81"/>
      <c r="CG49" s="81"/>
      <c r="CH49" s="81"/>
      <c r="CI49" s="81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</row>
    <row r="50" spans="1:152" ht="15" customHeight="1" x14ac:dyDescent="0.2">
      <c r="A50" s="414"/>
      <c r="B50" s="415"/>
      <c r="C50" s="415"/>
      <c r="D50" s="415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3"/>
      <c r="S50" s="393"/>
      <c r="T50" s="441" t="s">
        <v>172</v>
      </c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4"/>
      <c r="AP50" s="444"/>
      <c r="AQ50" s="444"/>
      <c r="AR50" s="444"/>
      <c r="AS50" s="444"/>
      <c r="AT50" s="444"/>
      <c r="AU50" s="444"/>
      <c r="AV50" s="444"/>
      <c r="AW50" s="444"/>
      <c r="AX50" s="444"/>
      <c r="AY50" s="444"/>
      <c r="AZ50" s="444"/>
      <c r="BA50" s="444"/>
      <c r="BB50" s="444"/>
      <c r="BC50" s="444"/>
      <c r="BD50" s="444"/>
      <c r="BE50" s="444"/>
      <c r="BF50" s="444"/>
      <c r="BG50" s="444"/>
      <c r="BH50" s="444"/>
      <c r="BI50" s="444"/>
      <c r="BJ50" s="444"/>
      <c r="BK50" s="444"/>
      <c r="BL50" s="444"/>
      <c r="BM50" s="444"/>
      <c r="BN50" s="444"/>
      <c r="BO50" s="444"/>
      <c r="BP50" s="444"/>
      <c r="BQ50" s="444"/>
      <c r="BR50" s="444"/>
      <c r="BS50" s="444"/>
      <c r="BT50" s="444"/>
      <c r="BU50" s="444"/>
      <c r="BV50" s="444"/>
      <c r="BW50" s="444"/>
      <c r="BX50" s="444"/>
      <c r="BY50" s="444"/>
      <c r="BZ50" s="444"/>
      <c r="CA50" s="394"/>
      <c r="CB50" s="81"/>
      <c r="CC50" s="81"/>
      <c r="CD50" s="81"/>
      <c r="CE50" s="81"/>
      <c r="CF50" s="81"/>
      <c r="CG50" s="81"/>
      <c r="CH50" s="81"/>
      <c r="CI50" s="81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</row>
    <row r="51" spans="1:152" ht="15" customHeight="1" x14ac:dyDescent="0.2">
      <c r="A51" s="414"/>
      <c r="B51" s="415"/>
      <c r="C51" s="415"/>
      <c r="D51" s="415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3"/>
      <c r="S51" s="393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4"/>
      <c r="AL51" s="444"/>
      <c r="AM51" s="444"/>
      <c r="AN51" s="444"/>
      <c r="AO51" s="444"/>
      <c r="AP51" s="444"/>
      <c r="AQ51" s="444"/>
      <c r="AR51" s="444"/>
      <c r="AS51" s="444"/>
      <c r="AT51" s="444"/>
      <c r="AU51" s="444"/>
      <c r="AV51" s="444"/>
      <c r="AW51" s="444"/>
      <c r="AX51" s="444"/>
      <c r="AY51" s="444"/>
      <c r="AZ51" s="444"/>
      <c r="BA51" s="444"/>
      <c r="BB51" s="444"/>
      <c r="BC51" s="444"/>
      <c r="BD51" s="444"/>
      <c r="BE51" s="444"/>
      <c r="BF51" s="444"/>
      <c r="BG51" s="444"/>
      <c r="BH51" s="444"/>
      <c r="BI51" s="444"/>
      <c r="BJ51" s="444"/>
      <c r="BK51" s="444"/>
      <c r="BL51" s="444"/>
      <c r="BM51" s="444"/>
      <c r="BN51" s="444"/>
      <c r="BO51" s="444"/>
      <c r="BP51" s="444"/>
      <c r="BQ51" s="444"/>
      <c r="BR51" s="444"/>
      <c r="BS51" s="444"/>
      <c r="BT51" s="444"/>
      <c r="BU51" s="444"/>
      <c r="BV51" s="444"/>
      <c r="BW51" s="444"/>
      <c r="BX51" s="444"/>
      <c r="BY51" s="444"/>
      <c r="BZ51" s="444"/>
      <c r="CA51" s="394"/>
      <c r="CB51" s="81"/>
      <c r="CC51" s="81"/>
      <c r="CD51" s="81"/>
      <c r="CE51" s="81"/>
      <c r="CF51" s="81"/>
      <c r="CG51" s="81"/>
      <c r="CH51" s="81"/>
      <c r="CI51" s="81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</row>
    <row r="52" spans="1:152" ht="15" customHeight="1" x14ac:dyDescent="0.2">
      <c r="A52" s="414"/>
      <c r="B52" s="415"/>
      <c r="C52" s="415"/>
      <c r="D52" s="415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3"/>
      <c r="S52" s="393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4"/>
      <c r="AI52" s="444"/>
      <c r="AJ52" s="444"/>
      <c r="AK52" s="444"/>
      <c r="AL52" s="444"/>
      <c r="AM52" s="444"/>
      <c r="AN52" s="444"/>
      <c r="AO52" s="444"/>
      <c r="AP52" s="444"/>
      <c r="AQ52" s="444"/>
      <c r="AR52" s="444"/>
      <c r="AS52" s="444"/>
      <c r="AT52" s="444"/>
      <c r="AU52" s="444"/>
      <c r="AV52" s="444"/>
      <c r="AW52" s="444"/>
      <c r="AX52" s="444"/>
      <c r="AY52" s="444"/>
      <c r="AZ52" s="444"/>
      <c r="BA52" s="444"/>
      <c r="BB52" s="444"/>
      <c r="BC52" s="444"/>
      <c r="BD52" s="444"/>
      <c r="BE52" s="444"/>
      <c r="BF52" s="444"/>
      <c r="BG52" s="444"/>
      <c r="BH52" s="444"/>
      <c r="BI52" s="444"/>
      <c r="BJ52" s="444"/>
      <c r="BK52" s="444"/>
      <c r="BL52" s="444"/>
      <c r="BM52" s="444"/>
      <c r="BN52" s="444"/>
      <c r="BO52" s="444"/>
      <c r="BP52" s="444"/>
      <c r="BQ52" s="444"/>
      <c r="BR52" s="444"/>
      <c r="BS52" s="444"/>
      <c r="BT52" s="444"/>
      <c r="BU52" s="444"/>
      <c r="BV52" s="444"/>
      <c r="BW52" s="444"/>
      <c r="BX52" s="444"/>
      <c r="BY52" s="444"/>
      <c r="BZ52" s="444"/>
      <c r="CA52" s="394"/>
      <c r="CB52" s="81"/>
      <c r="CC52" s="81"/>
      <c r="CD52" s="81"/>
      <c r="CE52" s="81"/>
      <c r="CF52" s="81"/>
      <c r="CG52" s="81"/>
      <c r="CH52" s="81"/>
      <c r="CI52" s="81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</row>
    <row r="53" spans="1:152" ht="15" customHeight="1" x14ac:dyDescent="0.2">
      <c r="A53" s="414"/>
      <c r="B53" s="415"/>
      <c r="C53" s="415"/>
      <c r="D53" s="415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3"/>
      <c r="S53" s="39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4"/>
      <c r="AI53" s="444"/>
      <c r="AJ53" s="444"/>
      <c r="AK53" s="444"/>
      <c r="AL53" s="444"/>
      <c r="AM53" s="444"/>
      <c r="AN53" s="444"/>
      <c r="AO53" s="444"/>
      <c r="AP53" s="444"/>
      <c r="AQ53" s="444"/>
      <c r="AR53" s="444"/>
      <c r="AS53" s="444"/>
      <c r="AT53" s="444"/>
      <c r="AU53" s="444"/>
      <c r="AV53" s="444"/>
      <c r="AW53" s="444"/>
      <c r="AX53" s="444"/>
      <c r="AY53" s="444"/>
      <c r="AZ53" s="444"/>
      <c r="BA53" s="444"/>
      <c r="BB53" s="444"/>
      <c r="BC53" s="444"/>
      <c r="BD53" s="444"/>
      <c r="BE53" s="444"/>
      <c r="BF53" s="444"/>
      <c r="BG53" s="444"/>
      <c r="BH53" s="444"/>
      <c r="BI53" s="444"/>
      <c r="BJ53" s="444"/>
      <c r="BK53" s="444"/>
      <c r="BL53" s="444"/>
      <c r="BM53" s="444"/>
      <c r="BN53" s="444"/>
      <c r="BO53" s="444"/>
      <c r="BP53" s="444"/>
      <c r="BQ53" s="444"/>
      <c r="BR53" s="444"/>
      <c r="BS53" s="444"/>
      <c r="BT53" s="444"/>
      <c r="BU53" s="444"/>
      <c r="BV53" s="444"/>
      <c r="BW53" s="444"/>
      <c r="BX53" s="444"/>
      <c r="BY53" s="444"/>
      <c r="BZ53" s="444"/>
      <c r="CA53" s="394"/>
      <c r="CB53" s="81"/>
      <c r="CC53" s="81"/>
      <c r="CD53" s="81"/>
      <c r="CE53" s="81"/>
      <c r="CF53" s="81"/>
      <c r="CG53" s="81"/>
      <c r="CH53" s="81"/>
      <c r="CI53" s="81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</row>
    <row r="54" spans="1:152" ht="15" customHeight="1" x14ac:dyDescent="0.2">
      <c r="A54" s="414"/>
      <c r="B54" s="415"/>
      <c r="C54" s="415"/>
      <c r="D54" s="415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3"/>
      <c r="S54" s="39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4"/>
      <c r="AI54" s="444"/>
      <c r="AJ54" s="444"/>
      <c r="AK54" s="444"/>
      <c r="AL54" s="444"/>
      <c r="AM54" s="444"/>
      <c r="AN54" s="444"/>
      <c r="AO54" s="444"/>
      <c r="AP54" s="444"/>
      <c r="AQ54" s="444"/>
      <c r="AR54" s="444"/>
      <c r="AS54" s="444"/>
      <c r="AT54" s="444"/>
      <c r="AU54" s="444"/>
      <c r="AV54" s="444"/>
      <c r="AW54" s="444"/>
      <c r="AX54" s="444"/>
      <c r="AY54" s="444"/>
      <c r="AZ54" s="444"/>
      <c r="BA54" s="444"/>
      <c r="BB54" s="444"/>
      <c r="BC54" s="444"/>
      <c r="BD54" s="444"/>
      <c r="BE54" s="444"/>
      <c r="BF54" s="444"/>
      <c r="BG54" s="444"/>
      <c r="BH54" s="444"/>
      <c r="BI54" s="444"/>
      <c r="BJ54" s="444"/>
      <c r="BK54" s="444"/>
      <c r="BL54" s="444"/>
      <c r="BM54" s="444"/>
      <c r="BN54" s="444"/>
      <c r="BO54" s="444"/>
      <c r="BP54" s="444"/>
      <c r="BQ54" s="444"/>
      <c r="BR54" s="444"/>
      <c r="BS54" s="444"/>
      <c r="BT54" s="444"/>
      <c r="BU54" s="444"/>
      <c r="BV54" s="444"/>
      <c r="BW54" s="444"/>
      <c r="BX54" s="444"/>
      <c r="BY54" s="444"/>
      <c r="BZ54" s="444"/>
      <c r="CA54" s="394"/>
      <c r="CB54" s="81"/>
      <c r="CC54" s="81"/>
      <c r="CD54" s="81"/>
      <c r="CE54" s="81"/>
      <c r="CF54" s="81"/>
      <c r="CG54" s="81"/>
      <c r="CH54" s="81"/>
      <c r="CI54" s="81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</row>
    <row r="55" spans="1:152" ht="15" customHeight="1" x14ac:dyDescent="0.2">
      <c r="A55" s="414"/>
      <c r="B55" s="415"/>
      <c r="C55" s="415"/>
      <c r="D55" s="415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3"/>
      <c r="S55" s="393"/>
      <c r="T55" s="444"/>
      <c r="U55" s="444"/>
      <c r="V55" s="444"/>
      <c r="W55" s="444"/>
      <c r="X55" s="444"/>
      <c r="Y55" s="444"/>
      <c r="Z55" s="444"/>
      <c r="AA55" s="444"/>
      <c r="AB55" s="444"/>
      <c r="AC55" s="444"/>
      <c r="AD55" s="444"/>
      <c r="AE55" s="444"/>
      <c r="AF55" s="444"/>
      <c r="AG55" s="444"/>
      <c r="AH55" s="444"/>
      <c r="AI55" s="444"/>
      <c r="AJ55" s="444"/>
      <c r="AK55" s="444"/>
      <c r="AL55" s="444"/>
      <c r="AM55" s="444"/>
      <c r="AN55" s="444"/>
      <c r="AO55" s="444"/>
      <c r="AP55" s="444"/>
      <c r="AQ55" s="444"/>
      <c r="AR55" s="444"/>
      <c r="AS55" s="444"/>
      <c r="AT55" s="444"/>
      <c r="AU55" s="444"/>
      <c r="AV55" s="444"/>
      <c r="AW55" s="444"/>
      <c r="AX55" s="444"/>
      <c r="AY55" s="444"/>
      <c r="AZ55" s="444"/>
      <c r="BA55" s="444"/>
      <c r="BB55" s="444"/>
      <c r="BC55" s="444"/>
      <c r="BD55" s="444"/>
      <c r="BE55" s="444"/>
      <c r="BF55" s="444"/>
      <c r="BG55" s="444"/>
      <c r="BH55" s="444"/>
      <c r="BI55" s="444"/>
      <c r="BJ55" s="444"/>
      <c r="BK55" s="444"/>
      <c r="BL55" s="444"/>
      <c r="BM55" s="444"/>
      <c r="BN55" s="444"/>
      <c r="BO55" s="444"/>
      <c r="BP55" s="444"/>
      <c r="BQ55" s="444"/>
      <c r="BR55" s="444"/>
      <c r="BS55" s="444"/>
      <c r="BT55" s="444"/>
      <c r="BU55" s="444"/>
      <c r="BV55" s="444"/>
      <c r="BW55" s="444"/>
      <c r="BX55" s="444"/>
      <c r="BY55" s="444"/>
      <c r="BZ55" s="444"/>
      <c r="CA55" s="394"/>
      <c r="CB55" s="81"/>
      <c r="CC55" s="81"/>
      <c r="CD55" s="81"/>
      <c r="CE55" s="81"/>
      <c r="CF55" s="81"/>
      <c r="CG55" s="81"/>
      <c r="CH55" s="81"/>
      <c r="CI55" s="81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</row>
    <row r="56" spans="1:152" ht="15" customHeight="1" x14ac:dyDescent="0.2">
      <c r="A56" s="414"/>
      <c r="B56" s="415"/>
      <c r="C56" s="415"/>
      <c r="D56" s="415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3"/>
      <c r="S56" s="393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4"/>
      <c r="AX56" s="444"/>
      <c r="AY56" s="444"/>
      <c r="AZ56" s="444"/>
      <c r="BA56" s="444"/>
      <c r="BB56" s="444"/>
      <c r="BC56" s="444"/>
      <c r="BD56" s="444"/>
      <c r="BE56" s="444"/>
      <c r="BF56" s="444"/>
      <c r="BG56" s="444"/>
      <c r="BH56" s="444"/>
      <c r="BI56" s="444"/>
      <c r="BJ56" s="444"/>
      <c r="BK56" s="444"/>
      <c r="BL56" s="444"/>
      <c r="BM56" s="444"/>
      <c r="BN56" s="444"/>
      <c r="BO56" s="444"/>
      <c r="BP56" s="444"/>
      <c r="BQ56" s="444"/>
      <c r="BR56" s="444"/>
      <c r="BS56" s="444"/>
      <c r="BT56" s="444"/>
      <c r="BU56" s="444"/>
      <c r="BV56" s="444"/>
      <c r="BW56" s="444"/>
      <c r="BX56" s="444"/>
      <c r="BY56" s="444"/>
      <c r="BZ56" s="444"/>
      <c r="CA56" s="394"/>
      <c r="CB56" s="81"/>
      <c r="CC56" s="81"/>
      <c r="CD56" s="81"/>
      <c r="CE56" s="81"/>
      <c r="CF56" s="81"/>
      <c r="CG56" s="81"/>
      <c r="CH56" s="81"/>
      <c r="CI56" s="81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</row>
    <row r="57" spans="1:152" ht="15" customHeight="1" x14ac:dyDescent="0.2">
      <c r="A57" s="414"/>
      <c r="B57" s="415"/>
      <c r="C57" s="415"/>
      <c r="D57" s="415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3"/>
      <c r="S57" s="393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444"/>
      <c r="AG57" s="444"/>
      <c r="AH57" s="444"/>
      <c r="AI57" s="444"/>
      <c r="AJ57" s="444"/>
      <c r="AK57" s="444"/>
      <c r="AL57" s="444"/>
      <c r="AM57" s="444"/>
      <c r="AN57" s="444"/>
      <c r="AO57" s="444"/>
      <c r="AP57" s="444"/>
      <c r="AQ57" s="444"/>
      <c r="AR57" s="444"/>
      <c r="AS57" s="444"/>
      <c r="AT57" s="444"/>
      <c r="AU57" s="444"/>
      <c r="AV57" s="444"/>
      <c r="AW57" s="444"/>
      <c r="AX57" s="444"/>
      <c r="AY57" s="444"/>
      <c r="AZ57" s="444"/>
      <c r="BA57" s="444"/>
      <c r="BB57" s="444"/>
      <c r="BC57" s="444"/>
      <c r="BD57" s="444"/>
      <c r="BE57" s="444"/>
      <c r="BF57" s="444"/>
      <c r="BG57" s="444"/>
      <c r="BH57" s="444"/>
      <c r="BI57" s="444"/>
      <c r="BJ57" s="444"/>
      <c r="BK57" s="444"/>
      <c r="BL57" s="444"/>
      <c r="BM57" s="444"/>
      <c r="BN57" s="444"/>
      <c r="BO57" s="444"/>
      <c r="BP57" s="444"/>
      <c r="BQ57" s="444"/>
      <c r="BR57" s="444"/>
      <c r="BS57" s="444"/>
      <c r="BT57" s="444"/>
      <c r="BU57" s="444"/>
      <c r="BV57" s="444"/>
      <c r="BW57" s="444"/>
      <c r="BX57" s="444"/>
      <c r="BY57" s="444"/>
      <c r="BZ57" s="444"/>
      <c r="CA57" s="394"/>
      <c r="CB57" s="81"/>
      <c r="CC57" s="81"/>
      <c r="CD57" s="81"/>
      <c r="CE57" s="81"/>
      <c r="CF57" s="81"/>
      <c r="CG57" s="81"/>
      <c r="CH57" s="81"/>
      <c r="CI57" s="81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</row>
    <row r="58" spans="1:152" ht="15" customHeight="1" x14ac:dyDescent="0.2">
      <c r="A58" s="414"/>
      <c r="B58" s="415"/>
      <c r="C58" s="415"/>
      <c r="D58" s="415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3"/>
      <c r="S58" s="393"/>
      <c r="T58" s="444"/>
      <c r="U58" s="444"/>
      <c r="V58" s="444"/>
      <c r="W58" s="444"/>
      <c r="X58" s="444"/>
      <c r="Y58" s="444"/>
      <c r="Z58" s="444"/>
      <c r="AA58" s="444"/>
      <c r="AB58" s="444"/>
      <c r="AC58" s="444"/>
      <c r="AD58" s="444"/>
      <c r="AE58" s="444"/>
      <c r="AF58" s="444"/>
      <c r="AG58" s="444"/>
      <c r="AH58" s="444"/>
      <c r="AI58" s="444"/>
      <c r="AJ58" s="444"/>
      <c r="AK58" s="444"/>
      <c r="AL58" s="444"/>
      <c r="AM58" s="444"/>
      <c r="AN58" s="444"/>
      <c r="AO58" s="444"/>
      <c r="AP58" s="444"/>
      <c r="AQ58" s="444"/>
      <c r="AR58" s="444"/>
      <c r="AS58" s="444"/>
      <c r="AT58" s="444"/>
      <c r="AU58" s="444"/>
      <c r="AV58" s="444"/>
      <c r="AW58" s="444"/>
      <c r="AX58" s="444"/>
      <c r="AY58" s="444"/>
      <c r="AZ58" s="444"/>
      <c r="BA58" s="444"/>
      <c r="BB58" s="444"/>
      <c r="BC58" s="444"/>
      <c r="BD58" s="444"/>
      <c r="BE58" s="444"/>
      <c r="BF58" s="444"/>
      <c r="BG58" s="444"/>
      <c r="BH58" s="444"/>
      <c r="BI58" s="444"/>
      <c r="BJ58" s="444"/>
      <c r="BK58" s="444"/>
      <c r="BL58" s="444"/>
      <c r="BM58" s="444"/>
      <c r="BN58" s="444"/>
      <c r="BO58" s="444"/>
      <c r="BP58" s="444"/>
      <c r="BQ58" s="444"/>
      <c r="BR58" s="444"/>
      <c r="BS58" s="444"/>
      <c r="BT58" s="444"/>
      <c r="BU58" s="444"/>
      <c r="BV58" s="444"/>
      <c r="BW58" s="444"/>
      <c r="BX58" s="444"/>
      <c r="BY58" s="444"/>
      <c r="BZ58" s="444"/>
      <c r="CA58" s="394"/>
      <c r="CB58" s="81"/>
      <c r="CC58" s="81"/>
      <c r="CD58" s="81"/>
      <c r="CE58" s="81"/>
      <c r="CF58" s="81"/>
      <c r="CG58" s="81"/>
      <c r="CH58" s="81"/>
      <c r="CI58" s="81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</row>
    <row r="59" spans="1:152" ht="15" customHeight="1" x14ac:dyDescent="0.2">
      <c r="A59" s="414"/>
      <c r="B59" s="415"/>
      <c r="C59" s="415"/>
      <c r="D59" s="415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3"/>
      <c r="S59" s="393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44"/>
      <c r="AH59" s="444"/>
      <c r="AI59" s="444"/>
      <c r="AJ59" s="444"/>
      <c r="AK59" s="444"/>
      <c r="AL59" s="444"/>
      <c r="AM59" s="444"/>
      <c r="AN59" s="444"/>
      <c r="AO59" s="444"/>
      <c r="AP59" s="444"/>
      <c r="AQ59" s="444"/>
      <c r="AR59" s="444"/>
      <c r="AS59" s="444"/>
      <c r="AT59" s="444"/>
      <c r="AU59" s="444"/>
      <c r="AV59" s="444"/>
      <c r="AW59" s="444"/>
      <c r="AX59" s="444"/>
      <c r="AY59" s="444"/>
      <c r="AZ59" s="444"/>
      <c r="BA59" s="444"/>
      <c r="BB59" s="444"/>
      <c r="BC59" s="444"/>
      <c r="BD59" s="444"/>
      <c r="BE59" s="444"/>
      <c r="BF59" s="444"/>
      <c r="BG59" s="444"/>
      <c r="BH59" s="444"/>
      <c r="BI59" s="444"/>
      <c r="BJ59" s="444"/>
      <c r="BK59" s="444"/>
      <c r="BL59" s="444"/>
      <c r="BM59" s="444"/>
      <c r="BN59" s="444"/>
      <c r="BO59" s="444"/>
      <c r="BP59" s="444"/>
      <c r="BQ59" s="444"/>
      <c r="BR59" s="444"/>
      <c r="BS59" s="444"/>
      <c r="BT59" s="444"/>
      <c r="BU59" s="444"/>
      <c r="BV59" s="444"/>
      <c r="BW59" s="444"/>
      <c r="BX59" s="444"/>
      <c r="BY59" s="444"/>
      <c r="BZ59" s="444"/>
      <c r="CA59" s="394"/>
      <c r="CB59" s="81"/>
      <c r="CC59" s="81"/>
      <c r="CD59" s="81"/>
      <c r="CE59" s="81"/>
      <c r="CF59" s="81"/>
      <c r="CG59" s="81"/>
      <c r="CH59" s="81"/>
      <c r="CI59" s="81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</row>
    <row r="60" spans="1:152" ht="15" customHeight="1" x14ac:dyDescent="0.2">
      <c r="A60" s="431"/>
      <c r="B60" s="432"/>
      <c r="C60" s="432"/>
      <c r="D60" s="432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6"/>
      <c r="S60" s="437"/>
      <c r="T60" s="447"/>
      <c r="U60" s="447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  <c r="AL60" s="447"/>
      <c r="AM60" s="447"/>
      <c r="AN60" s="447"/>
      <c r="AO60" s="447"/>
      <c r="AP60" s="447"/>
      <c r="AQ60" s="447"/>
      <c r="AR60" s="447"/>
      <c r="AS60" s="447"/>
      <c r="AT60" s="447"/>
      <c r="AU60" s="447"/>
      <c r="AV60" s="447"/>
      <c r="AW60" s="447"/>
      <c r="AX60" s="447"/>
      <c r="AY60" s="447"/>
      <c r="AZ60" s="447"/>
      <c r="BA60" s="447"/>
      <c r="BB60" s="447"/>
      <c r="BC60" s="447"/>
      <c r="BD60" s="447"/>
      <c r="BE60" s="447"/>
      <c r="BF60" s="447"/>
      <c r="BG60" s="447"/>
      <c r="BH60" s="447"/>
      <c r="BI60" s="447"/>
      <c r="BJ60" s="447"/>
      <c r="BK60" s="447"/>
      <c r="BL60" s="447"/>
      <c r="BM60" s="447"/>
      <c r="BN60" s="447"/>
      <c r="BO60" s="447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2"/>
      <c r="CB60" s="81"/>
      <c r="CC60" s="81"/>
      <c r="CD60" s="81"/>
      <c r="CE60" s="81"/>
      <c r="CF60" s="81"/>
      <c r="CG60" s="81"/>
      <c r="CH60" s="81"/>
      <c r="CI60" s="81"/>
      <c r="CJ60" s="99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</row>
    <row r="61" spans="1:152" ht="15" customHeight="1" x14ac:dyDescent="0.2">
      <c r="A61" s="478" t="s">
        <v>263</v>
      </c>
      <c r="B61" s="478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478"/>
      <c r="P61" s="478"/>
      <c r="Q61" s="478"/>
      <c r="R61" s="478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  <c r="BM61" s="478"/>
      <c r="BN61" s="478"/>
      <c r="BO61" s="478"/>
      <c r="BP61" s="478"/>
      <c r="BQ61" s="478"/>
      <c r="BR61" s="478"/>
      <c r="BS61" s="478"/>
      <c r="BT61" s="478"/>
      <c r="BU61" s="478"/>
      <c r="BV61" s="478"/>
      <c r="BW61" s="478"/>
      <c r="BX61" s="478"/>
      <c r="BY61" s="478"/>
      <c r="BZ61" s="478"/>
      <c r="CA61" s="478"/>
      <c r="CB61" s="458"/>
      <c r="CC61" s="458"/>
      <c r="CD61" s="458"/>
      <c r="CE61" s="458"/>
      <c r="CF61" s="458"/>
      <c r="CG61" s="458"/>
      <c r="CH61" s="458"/>
      <c r="CI61" s="458"/>
      <c r="CJ61" s="180" t="s">
        <v>171</v>
      </c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0"/>
      <c r="CZ61" s="180"/>
      <c r="DA61" s="180"/>
      <c r="DB61" s="180"/>
      <c r="DC61" s="180"/>
      <c r="DD61" s="180"/>
      <c r="DE61" s="180"/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180"/>
      <c r="DS61" s="180"/>
      <c r="DT61" s="180"/>
      <c r="DU61" s="180"/>
      <c r="DV61" s="180"/>
      <c r="DW61" s="180"/>
      <c r="DX61" s="180"/>
      <c r="DY61" s="180"/>
      <c r="DZ61" s="180"/>
      <c r="EA61" s="180"/>
      <c r="EB61" s="180"/>
      <c r="EC61" s="180"/>
      <c r="ED61" s="180"/>
      <c r="EE61" s="180"/>
      <c r="EF61" s="180"/>
      <c r="EG61" s="180"/>
      <c r="EH61" s="180"/>
      <c r="EI61" s="180"/>
      <c r="EJ61" s="180"/>
      <c r="EK61" s="180"/>
      <c r="EL61" s="180"/>
      <c r="EM61" s="180"/>
      <c r="EN61" s="180"/>
      <c r="EO61" s="180"/>
      <c r="EP61" s="180"/>
      <c r="EQ61" s="180"/>
      <c r="ER61" s="180"/>
      <c r="ES61" s="180"/>
      <c r="ET61" s="180"/>
      <c r="EU61" s="180"/>
      <c r="EV61" s="180"/>
    </row>
    <row r="62" spans="1:152" ht="15" customHeight="1" x14ac:dyDescent="0.15">
      <c r="A62" s="469" t="s">
        <v>166</v>
      </c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  <c r="R62" s="469"/>
      <c r="S62" s="469"/>
      <c r="T62" s="469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469"/>
      <c r="AJ62" s="469"/>
      <c r="AK62" s="469"/>
      <c r="AL62" s="469"/>
      <c r="AM62" s="469"/>
      <c r="AN62" s="469"/>
      <c r="AO62" s="469"/>
      <c r="AP62" s="469"/>
      <c r="AQ62" s="469"/>
      <c r="AR62" s="469"/>
      <c r="AS62" s="469"/>
      <c r="AT62" s="469"/>
      <c r="AU62" s="469"/>
      <c r="AV62" s="469"/>
      <c r="AW62" s="469"/>
      <c r="AX62" s="469"/>
      <c r="AY62" s="469"/>
      <c r="AZ62" s="469"/>
      <c r="BA62" s="469"/>
      <c r="BB62" s="469"/>
      <c r="BC62" s="469"/>
      <c r="BD62" s="469"/>
      <c r="BE62" s="469"/>
      <c r="BF62" s="469"/>
      <c r="BG62" s="469"/>
      <c r="BH62" s="469"/>
      <c r="BI62" s="469"/>
      <c r="BJ62" s="469"/>
      <c r="BK62" s="469"/>
      <c r="BL62" s="469"/>
      <c r="BM62" s="469"/>
      <c r="BN62" s="469"/>
      <c r="BO62" s="469"/>
      <c r="BP62" s="469"/>
      <c r="BQ62" s="469"/>
      <c r="BR62" s="469"/>
      <c r="BS62" s="469"/>
      <c r="BT62" s="469"/>
      <c r="BU62" s="469"/>
      <c r="BV62" s="469"/>
      <c r="BW62" s="469"/>
      <c r="BX62" s="469"/>
      <c r="BY62" s="469"/>
      <c r="BZ62" s="469"/>
      <c r="CA62" s="469"/>
      <c r="CB62" s="80"/>
      <c r="CC62" s="80"/>
      <c r="CD62" s="80"/>
      <c r="CE62" s="80"/>
      <c r="CF62" s="80"/>
      <c r="CG62" s="80"/>
      <c r="CH62" s="80"/>
      <c r="CI62" s="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0"/>
      <c r="CZ62" s="180"/>
      <c r="DA62" s="180"/>
      <c r="DB62" s="180"/>
      <c r="DC62" s="180"/>
      <c r="DD62" s="180"/>
      <c r="DE62" s="180"/>
      <c r="DF62" s="180"/>
      <c r="DG62" s="180"/>
      <c r="DH62" s="180"/>
      <c r="DI62" s="180"/>
      <c r="DJ62" s="180"/>
      <c r="DK62" s="180"/>
      <c r="DL62" s="180"/>
      <c r="DM62" s="180"/>
      <c r="DN62" s="180"/>
      <c r="DO62" s="180"/>
      <c r="DP62" s="180"/>
      <c r="DQ62" s="180"/>
      <c r="DR62" s="180"/>
      <c r="DS62" s="180"/>
      <c r="DT62" s="180"/>
      <c r="DU62" s="180"/>
      <c r="DV62" s="180"/>
      <c r="DW62" s="180"/>
      <c r="DX62" s="180"/>
      <c r="DY62" s="180"/>
      <c r="DZ62" s="180"/>
      <c r="EA62" s="180"/>
      <c r="EB62" s="180"/>
      <c r="EC62" s="180"/>
      <c r="ED62" s="180"/>
      <c r="EE62" s="180"/>
      <c r="EF62" s="180"/>
      <c r="EG62" s="180"/>
      <c r="EH62" s="180"/>
      <c r="EI62" s="180"/>
      <c r="EJ62" s="180"/>
      <c r="EK62" s="180"/>
      <c r="EL62" s="180"/>
      <c r="EM62" s="180"/>
      <c r="EN62" s="180"/>
      <c r="EO62" s="180"/>
      <c r="EP62" s="180"/>
      <c r="EQ62" s="180"/>
      <c r="ER62" s="180"/>
      <c r="ES62" s="180"/>
      <c r="ET62" s="180"/>
      <c r="EU62" s="180"/>
      <c r="EV62" s="180"/>
    </row>
    <row r="63" spans="1:152" ht="15" customHeight="1" x14ac:dyDescent="0.15">
      <c r="A63" s="386"/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6"/>
      <c r="CB63" s="80"/>
      <c r="CC63" s="80"/>
      <c r="CD63" s="80"/>
      <c r="CE63" s="80"/>
      <c r="CF63" s="80"/>
      <c r="CG63" s="80"/>
      <c r="CH63" s="80"/>
      <c r="CI63" s="80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</row>
    <row r="64" spans="1:152" ht="15" customHeight="1" x14ac:dyDescent="0.15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  <c r="BI64" s="386"/>
      <c r="BJ64" s="386"/>
      <c r="BK64" s="386"/>
      <c r="BL64" s="386"/>
      <c r="BM64" s="386"/>
      <c r="BN64" s="386"/>
      <c r="BO64" s="386"/>
      <c r="BP64" s="386"/>
      <c r="BQ64" s="386"/>
      <c r="BR64" s="386"/>
      <c r="BS64" s="386"/>
      <c r="BT64" s="386"/>
      <c r="BU64" s="386"/>
      <c r="BV64" s="386"/>
      <c r="BW64" s="386"/>
      <c r="BX64" s="386"/>
      <c r="BY64" s="386"/>
      <c r="BZ64" s="386"/>
      <c r="CA64" s="386"/>
      <c r="CB64" s="80"/>
      <c r="CC64" s="80"/>
      <c r="CD64" s="80"/>
      <c r="CE64" s="80"/>
      <c r="CF64" s="80"/>
      <c r="CG64" s="80"/>
      <c r="CH64" s="80"/>
      <c r="CI64" s="80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</row>
    <row r="65" spans="1:152" ht="15" customHeight="1" x14ac:dyDescent="0.15">
      <c r="A65" s="386"/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/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80"/>
      <c r="CC65" s="80"/>
      <c r="CD65" s="80"/>
      <c r="CE65" s="80"/>
      <c r="CF65" s="80"/>
      <c r="CG65" s="80"/>
      <c r="CH65" s="80"/>
      <c r="CI65" s="80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</row>
    <row r="66" spans="1:152" ht="15" customHeight="1" x14ac:dyDescent="0.15">
      <c r="A66" s="386"/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  <c r="AT66" s="386"/>
      <c r="AU66" s="386"/>
      <c r="AV66" s="386"/>
      <c r="AW66" s="386"/>
      <c r="AX66" s="386"/>
      <c r="AY66" s="386"/>
      <c r="AZ66" s="386"/>
      <c r="BA66" s="386"/>
      <c r="BB66" s="386"/>
      <c r="BC66" s="386"/>
      <c r="BD66" s="386"/>
      <c r="BE66" s="386"/>
      <c r="BF66" s="386"/>
      <c r="BG66" s="386"/>
      <c r="BH66" s="386"/>
      <c r="BI66" s="386"/>
      <c r="BJ66" s="386"/>
      <c r="BK66" s="386"/>
      <c r="BL66" s="386"/>
      <c r="BM66" s="386"/>
      <c r="BN66" s="386"/>
      <c r="BO66" s="386"/>
      <c r="BP66" s="386"/>
      <c r="BQ66" s="386"/>
      <c r="BR66" s="386"/>
      <c r="BS66" s="386"/>
      <c r="BT66" s="386"/>
      <c r="BU66" s="386"/>
      <c r="BV66" s="386"/>
      <c r="BW66" s="386"/>
      <c r="BX66" s="386"/>
      <c r="BY66" s="386"/>
      <c r="BZ66" s="386"/>
      <c r="CA66" s="386"/>
      <c r="CB66" s="80"/>
      <c r="CC66" s="80"/>
      <c r="CD66" s="80"/>
      <c r="CE66" s="80"/>
      <c r="CF66" s="80"/>
      <c r="CG66" s="80"/>
      <c r="CH66" s="80"/>
      <c r="CI66" s="80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</row>
    <row r="67" spans="1:152" ht="15" customHeight="1" x14ac:dyDescent="0.15">
      <c r="A67" s="386"/>
      <c r="B67" s="386"/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386"/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  <c r="AT67" s="386"/>
      <c r="AU67" s="386"/>
      <c r="AV67" s="386"/>
      <c r="AW67" s="386"/>
      <c r="AX67" s="386"/>
      <c r="AY67" s="386"/>
      <c r="AZ67" s="386"/>
      <c r="BA67" s="386"/>
      <c r="BB67" s="386"/>
      <c r="BC67" s="386"/>
      <c r="BD67" s="386"/>
      <c r="BE67" s="386"/>
      <c r="BF67" s="386"/>
      <c r="BG67" s="386"/>
      <c r="BH67" s="386"/>
      <c r="BI67" s="386"/>
      <c r="BJ67" s="386"/>
      <c r="BK67" s="386"/>
      <c r="BL67" s="386"/>
      <c r="BM67" s="386"/>
      <c r="BN67" s="386"/>
      <c r="BO67" s="386"/>
      <c r="BP67" s="386"/>
      <c r="BQ67" s="386"/>
      <c r="BR67" s="386"/>
      <c r="BS67" s="386"/>
      <c r="BT67" s="386"/>
      <c r="BU67" s="386"/>
      <c r="BV67" s="386"/>
      <c r="BW67" s="386"/>
      <c r="BX67" s="386"/>
      <c r="BY67" s="386"/>
      <c r="BZ67" s="386"/>
      <c r="CA67" s="386"/>
      <c r="CB67" s="80"/>
      <c r="CC67" s="80"/>
      <c r="CD67" s="80"/>
      <c r="CE67" s="80"/>
      <c r="CF67" s="80"/>
      <c r="CG67" s="80"/>
      <c r="CH67" s="80"/>
      <c r="CI67" s="80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</row>
  </sheetData>
  <mergeCells count="293">
    <mergeCell ref="B1:DI1"/>
    <mergeCell ref="DJ1:EV1"/>
    <mergeCell ref="A63:CA63"/>
    <mergeCell ref="CB63:CI63"/>
    <mergeCell ref="CB57:CI57"/>
    <mergeCell ref="AD41:AD43"/>
    <mergeCell ref="E44:R47"/>
    <mergeCell ref="T45:Y46"/>
    <mergeCell ref="Z45:AD46"/>
    <mergeCell ref="AE45:AH46"/>
    <mergeCell ref="CB41:CI41"/>
    <mergeCell ref="CB47:CI47"/>
    <mergeCell ref="T47:AQ47"/>
    <mergeCell ref="S44:S47"/>
    <mergeCell ref="CB42:CI42"/>
    <mergeCell ref="CB44:CI44"/>
    <mergeCell ref="CB62:CI62"/>
    <mergeCell ref="CB58:CI58"/>
    <mergeCell ref="T59:BZ59"/>
    <mergeCell ref="T60:BZ60"/>
    <mergeCell ref="AO50:BZ50"/>
    <mergeCell ref="CA49:CA60"/>
    <mergeCell ref="CB60:CI60"/>
    <mergeCell ref="A48:D60"/>
    <mergeCell ref="E48:R60"/>
    <mergeCell ref="A61:CA61"/>
    <mergeCell ref="CJ63:EV63"/>
    <mergeCell ref="S38:AC40"/>
    <mergeCell ref="S41:AC43"/>
    <mergeCell ref="AM38:BX40"/>
    <mergeCell ref="AM41:BJ43"/>
    <mergeCell ref="AR47:BL47"/>
    <mergeCell ref="BM47:CA47"/>
    <mergeCell ref="AO49:BZ49"/>
    <mergeCell ref="T51:BZ51"/>
    <mergeCell ref="T52:BZ52"/>
    <mergeCell ref="T53:BZ53"/>
    <mergeCell ref="T54:BZ54"/>
    <mergeCell ref="T55:BZ55"/>
    <mergeCell ref="T56:BZ56"/>
    <mergeCell ref="CB46:CI46"/>
    <mergeCell ref="AI45:AM46"/>
    <mergeCell ref="T49:AN49"/>
    <mergeCell ref="CJ58:EV58"/>
    <mergeCell ref="CB59:CI59"/>
    <mergeCell ref="CJ59:EV59"/>
    <mergeCell ref="S48:S60"/>
    <mergeCell ref="CJ52:EV52"/>
    <mergeCell ref="T50:AN50"/>
    <mergeCell ref="CB50:CI50"/>
    <mergeCell ref="T58:BZ58"/>
    <mergeCell ref="CB53:CI53"/>
    <mergeCell ref="CB49:CI49"/>
    <mergeCell ref="CB55:CI55"/>
    <mergeCell ref="CJ49:EV49"/>
    <mergeCell ref="CJ57:EV57"/>
    <mergeCell ref="CJ51:EV51"/>
    <mergeCell ref="CB52:CI52"/>
    <mergeCell ref="CJ53:EV53"/>
    <mergeCell ref="CB56:CI56"/>
    <mergeCell ref="CJ56:EV5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A66:CA66"/>
    <mergeCell ref="CB66:CI66"/>
    <mergeCell ref="CJ66:EV66"/>
    <mergeCell ref="CB61:CI61"/>
    <mergeCell ref="CJ61:EV62"/>
    <mergeCell ref="A62:CA62"/>
    <mergeCell ref="S30:V30"/>
    <mergeCell ref="CJ31:EV31"/>
    <mergeCell ref="CB32:CI32"/>
    <mergeCell ref="CJ32:EV32"/>
    <mergeCell ref="CJ47:EV48"/>
    <mergeCell ref="CJ50:EV50"/>
    <mergeCell ref="CB51:CI51"/>
    <mergeCell ref="CB54:CI54"/>
    <mergeCell ref="CJ54:EV54"/>
    <mergeCell ref="AN45:AQ46"/>
    <mergeCell ref="A31:CA32"/>
    <mergeCell ref="CB31:CI31"/>
    <mergeCell ref="BY38:CA40"/>
    <mergeCell ref="CB38:CI38"/>
    <mergeCell ref="A34:CA34"/>
    <mergeCell ref="S35:S37"/>
    <mergeCell ref="A35:D37"/>
    <mergeCell ref="E35:R37"/>
    <mergeCell ref="AD38:AD40"/>
    <mergeCell ref="T35:BT37"/>
    <mergeCell ref="CJ60:EV60"/>
    <mergeCell ref="BU35:CA37"/>
    <mergeCell ref="CB35:CI35"/>
    <mergeCell ref="BK41:BR43"/>
    <mergeCell ref="BS41:BV43"/>
    <mergeCell ref="BW41:CA43"/>
    <mergeCell ref="CJ40:EV40"/>
    <mergeCell ref="AE38:AK40"/>
    <mergeCell ref="AL38:AL40"/>
    <mergeCell ref="T57:BZ57"/>
    <mergeCell ref="CJ44:EV44"/>
    <mergeCell ref="CJ35:EV35"/>
    <mergeCell ref="CB36:CI36"/>
    <mergeCell ref="CJ36:EV36"/>
    <mergeCell ref="CB37:CI37"/>
    <mergeCell ref="CJ37:EV37"/>
    <mergeCell ref="CJ55:EV55"/>
    <mergeCell ref="EJ2:EV2"/>
    <mergeCell ref="EJ3:EV3"/>
    <mergeCell ref="CB5:EV5"/>
    <mergeCell ref="CB6:EV6"/>
    <mergeCell ref="CB34:CI34"/>
    <mergeCell ref="CJ34:EV34"/>
    <mergeCell ref="A33:CA33"/>
    <mergeCell ref="CB33:CI33"/>
    <mergeCell ref="CJ33:EV33"/>
    <mergeCell ref="CB30:CI30"/>
    <mergeCell ref="CJ30:EV30"/>
    <mergeCell ref="A30:F30"/>
    <mergeCell ref="K30:N30"/>
    <mergeCell ref="BK30:BL30"/>
    <mergeCell ref="BM30:CA30"/>
    <mergeCell ref="A26:AC26"/>
    <mergeCell ref="AD26:AP26"/>
    <mergeCell ref="AQ26:CA26"/>
    <mergeCell ref="AR30:AT30"/>
    <mergeCell ref="AU30:AY30"/>
    <mergeCell ref="AQ25:CA25"/>
    <mergeCell ref="AZ30:BE30"/>
    <mergeCell ref="BF30:BJ30"/>
    <mergeCell ref="CJ29:EV29"/>
    <mergeCell ref="A38:D43"/>
    <mergeCell ref="E38:R43"/>
    <mergeCell ref="T48:CA48"/>
    <mergeCell ref="CB48:CI48"/>
    <mergeCell ref="A44:D47"/>
    <mergeCell ref="CJ38:EV38"/>
    <mergeCell ref="CB39:CI39"/>
    <mergeCell ref="CJ39:EV39"/>
    <mergeCell ref="CB40:CI40"/>
    <mergeCell ref="CJ45:EV45"/>
    <mergeCell ref="AR45:AV46"/>
    <mergeCell ref="AW45:AZ46"/>
    <mergeCell ref="BA45:BI46"/>
    <mergeCell ref="CJ46:EV46"/>
    <mergeCell ref="CB45:CI45"/>
    <mergeCell ref="BJ45:CA46"/>
    <mergeCell ref="T44:CA44"/>
    <mergeCell ref="CJ41:EV41"/>
    <mergeCell ref="CJ42:EV42"/>
    <mergeCell ref="CB43:CI43"/>
    <mergeCell ref="CJ43:EV43"/>
    <mergeCell ref="AE41:AK43"/>
    <mergeCell ref="AL41:AL43"/>
    <mergeCell ref="A28:CA28"/>
    <mergeCell ref="CB28:CI28"/>
    <mergeCell ref="CJ28:EV28"/>
    <mergeCell ref="A27:CA27"/>
    <mergeCell ref="CB27:CI27"/>
    <mergeCell ref="CJ27:EV27"/>
    <mergeCell ref="CB29:CI29"/>
    <mergeCell ref="Q29:Z29"/>
    <mergeCell ref="AU29:BD29"/>
    <mergeCell ref="BE29:CA29"/>
    <mergeCell ref="AA29:AT29"/>
    <mergeCell ref="A29:P29"/>
    <mergeCell ref="G30:J30"/>
    <mergeCell ref="O30:R30"/>
    <mergeCell ref="W30:Z30"/>
    <mergeCell ref="AA30:AH30"/>
    <mergeCell ref="AI30:AK30"/>
    <mergeCell ref="AL30:AN30"/>
    <mergeCell ref="AO30:AQ30"/>
    <mergeCell ref="CB21:CI21"/>
    <mergeCell ref="CJ21:EV21"/>
    <mergeCell ref="CB26:CI26"/>
    <mergeCell ref="A21:AC21"/>
    <mergeCell ref="AD21:AN21"/>
    <mergeCell ref="AO21:CA21"/>
    <mergeCell ref="A22:AC22"/>
    <mergeCell ref="AD22:AP22"/>
    <mergeCell ref="AQ22:CA22"/>
    <mergeCell ref="CJ23:EV23"/>
    <mergeCell ref="CB24:CI24"/>
    <mergeCell ref="CJ24:EV26"/>
    <mergeCell ref="CB22:CI22"/>
    <mergeCell ref="CJ22:EV22"/>
    <mergeCell ref="CB25:CI25"/>
    <mergeCell ref="CB23:CI23"/>
    <mergeCell ref="A23:AC23"/>
    <mergeCell ref="AD23:AP23"/>
    <mergeCell ref="AQ23:CA23"/>
    <mergeCell ref="A24:AC24"/>
    <mergeCell ref="AD24:AN24"/>
    <mergeCell ref="AO24:CA24"/>
    <mergeCell ref="A25:AC25"/>
    <mergeCell ref="AD25:AP25"/>
    <mergeCell ref="A19:CA19"/>
    <mergeCell ref="CB19:CI19"/>
    <mergeCell ref="CJ19:EV19"/>
    <mergeCell ref="A18:B18"/>
    <mergeCell ref="CB20:CI20"/>
    <mergeCell ref="CJ20:EV20"/>
    <mergeCell ref="A20:AC20"/>
    <mergeCell ref="AD20:AN20"/>
    <mergeCell ref="AO20:AQ20"/>
    <mergeCell ref="AR20:AV20"/>
    <mergeCell ref="AW20:AY20"/>
    <mergeCell ref="AZ20:BE20"/>
    <mergeCell ref="BF20:CA20"/>
    <mergeCell ref="CB17:CI17"/>
    <mergeCell ref="CJ17:EV17"/>
    <mergeCell ref="C16:L17"/>
    <mergeCell ref="CB16:CI16"/>
    <mergeCell ref="CJ16:EV16"/>
    <mergeCell ref="C18:Y18"/>
    <mergeCell ref="Z18:AC18"/>
    <mergeCell ref="AD18:CA18"/>
    <mergeCell ref="CB15:CI15"/>
    <mergeCell ref="CJ15:EV15"/>
    <mergeCell ref="A15:Y15"/>
    <mergeCell ref="Z15:AC15"/>
    <mergeCell ref="AD15:CA15"/>
    <mergeCell ref="M16:Y17"/>
    <mergeCell ref="Z16:AC17"/>
    <mergeCell ref="AD16:CA16"/>
    <mergeCell ref="AD17:CA17"/>
    <mergeCell ref="A17:B17"/>
    <mergeCell ref="A16:B16"/>
    <mergeCell ref="CB18:CI18"/>
    <mergeCell ref="CJ18:EV18"/>
    <mergeCell ref="CB14:CI14"/>
    <mergeCell ref="CJ14:EV14"/>
    <mergeCell ref="BX12:CA12"/>
    <mergeCell ref="BX13:CA13"/>
    <mergeCell ref="A12:AN12"/>
    <mergeCell ref="AO12:BA12"/>
    <mergeCell ref="BB12:BG12"/>
    <mergeCell ref="BH12:BW12"/>
    <mergeCell ref="A13:AN13"/>
    <mergeCell ref="AO13:AT13"/>
    <mergeCell ref="AU13:BA13"/>
    <mergeCell ref="CB13:CI13"/>
    <mergeCell ref="CJ13:EV13"/>
    <mergeCell ref="CB12:CI12"/>
    <mergeCell ref="CJ12:EV12"/>
    <mergeCell ref="BB13:BE13"/>
    <mergeCell ref="BF13:BL13"/>
    <mergeCell ref="BM13:BP13"/>
    <mergeCell ref="BQ13:BW13"/>
    <mergeCell ref="A14:CA14"/>
    <mergeCell ref="DP2:DR2"/>
    <mergeCell ref="DS2:EI2"/>
    <mergeCell ref="A3:CA3"/>
    <mergeCell ref="CB3:CI3"/>
    <mergeCell ref="CJ3:CO3"/>
    <mergeCell ref="CP3:CR3"/>
    <mergeCell ref="CS3:DI3"/>
    <mergeCell ref="A2:CA2"/>
    <mergeCell ref="CB2:CI2"/>
    <mergeCell ref="CJ2:CO2"/>
    <mergeCell ref="CP2:CR2"/>
    <mergeCell ref="CS2:DI2"/>
    <mergeCell ref="DJ2:DO2"/>
    <mergeCell ref="DJ3:DO3"/>
    <mergeCell ref="DP3:DR3"/>
    <mergeCell ref="DS3:EI3"/>
    <mergeCell ref="A4:CA4"/>
    <mergeCell ref="CB4:CE4"/>
    <mergeCell ref="CF4:EV4"/>
    <mergeCell ref="A5:CA5"/>
    <mergeCell ref="A10:CA10"/>
    <mergeCell ref="CB10:CI10"/>
    <mergeCell ref="CJ10:EV10"/>
    <mergeCell ref="A11:BK11"/>
    <mergeCell ref="BL11:CA11"/>
    <mergeCell ref="CB11:CI11"/>
    <mergeCell ref="CJ11:EV11"/>
    <mergeCell ref="A8:CA9"/>
    <mergeCell ref="CB8:CI8"/>
    <mergeCell ref="CJ8:EV8"/>
    <mergeCell ref="CB9:CI9"/>
    <mergeCell ref="CJ9:EV9"/>
    <mergeCell ref="A6:CA6"/>
    <mergeCell ref="A7:CA7"/>
    <mergeCell ref="CB7:CI7"/>
    <mergeCell ref="CJ7:EV7"/>
  </mergeCells>
  <phoneticPr fontId="1"/>
  <conditionalFormatting sqref="AE38:AK40">
    <cfRule type="expression" dxfId="0" priority="1">
      <formula>$S$38="種　　類"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>
          <x14:formula1>
            <xm:f>'✕「選択」シート'!$C$3:$C$8</xm:f>
          </x14:formula1>
          <xm:sqref>T45:Y46 A30:F30 AO13:AT13</xm:sqref>
        </x14:dataValidation>
        <x14:dataValidation type="list">
          <x14:formula1>
            <xm:f>'✕「選択」シート'!$O$6:$O$37</xm:f>
          </x14:formula1>
          <xm:sqref>AR45:AV46 BQ13</xm:sqref>
        </x14:dataValidation>
        <x14:dataValidation type="list">
          <x14:formula1>
            <xm:f>'✕「選択」シート'!$K$3:$K$15</xm:f>
          </x14:formula1>
          <xm:sqref>AI45:AM46 BF13</xm:sqref>
        </x14:dataValidation>
        <x14:dataValidation type="list">
          <x14:formula1>
            <xm:f>'✕「選択」シート'!$G$3:$G$37</xm:f>
          </x14:formula1>
          <xm:sqref>Z45:AD46 W30 AU13 O30 G30</xm:sqref>
        </x14:dataValidation>
        <x14:dataValidation type="list">
          <x14:formula1>
            <xm:f>'✕「選択」シート'!$AX$3:$AX$7</xm:f>
          </x14:formula1>
          <xm:sqref>BW41</xm:sqref>
        </x14:dataValidation>
        <x14:dataValidation type="list">
          <x14:formula1>
            <xm:f>'✕「選択」シート'!$X$3:$X$5</xm:f>
          </x14:formula1>
          <xm:sqref>BB12:BG12</xm:sqref>
        </x14:dataValidation>
        <x14:dataValidation type="list">
          <x14:formula1>
            <xm:f>'✕「選択」シート'!$X$6:$X$7</xm:f>
          </x14:formula1>
          <xm:sqref>BX12:CA12</xm:sqref>
        </x14:dataValidation>
        <x14:dataValidation type="list">
          <x14:formula1>
            <xm:f>'✕「選択」シート'!$BB$3:$BB$7</xm:f>
          </x14:formula1>
          <xm:sqref>AR30:AT30</xm:sqref>
        </x14:dataValidation>
        <x14:dataValidation type="list">
          <x14:formula1>
            <xm:f>'✕「選択」シート'!$BF$3:$BF$23</xm:f>
          </x14:formula1>
          <xm:sqref>AE38:AK40</xm:sqref>
        </x14:dataValidation>
        <x14:dataValidation type="list">
          <x14:formula1>
            <xm:f>'✕「選択」シート'!$C$11:$C$16</xm:f>
          </x14:formula1>
          <xm:sqref>AL30:AN30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P38"/>
  <sheetViews>
    <sheetView zoomScale="110" zoomScaleNormal="110" workbookViewId="0"/>
  </sheetViews>
  <sheetFormatPr defaultColWidth="3.109375" defaultRowHeight="15" customHeight="1" x14ac:dyDescent="0.2"/>
  <cols>
    <col min="1" max="60" width="3.109375" style="3"/>
    <col min="61" max="61" width="3.109375" style="48"/>
    <col min="62" max="16384" width="3.109375" style="3"/>
  </cols>
  <sheetData>
    <row r="1" spans="2:68" ht="15" customHeight="1" x14ac:dyDescent="0.2">
      <c r="B1" s="42" t="s">
        <v>203</v>
      </c>
    </row>
    <row r="2" spans="2:68" s="41" customFormat="1" ht="15" customHeight="1" x14ac:dyDescent="0.2">
      <c r="BI2" s="48"/>
    </row>
    <row r="3" spans="2:68" ht="15" customHeight="1" x14ac:dyDescent="0.2">
      <c r="B3" s="3" t="s">
        <v>79</v>
      </c>
      <c r="C3" s="12"/>
      <c r="D3" s="5"/>
      <c r="E3" s="7"/>
      <c r="F3" s="3" t="s">
        <v>80</v>
      </c>
      <c r="G3" s="12"/>
      <c r="H3" s="5"/>
      <c r="J3" s="3" t="s">
        <v>81</v>
      </c>
      <c r="K3" s="12"/>
      <c r="L3" s="5"/>
      <c r="N3" s="3" t="s">
        <v>82</v>
      </c>
      <c r="O3" s="12"/>
      <c r="P3" s="4"/>
      <c r="Q3" s="5"/>
      <c r="S3" s="3" t="s">
        <v>83</v>
      </c>
      <c r="T3" s="12"/>
      <c r="U3" s="5"/>
      <c r="W3" s="3" t="s">
        <v>84</v>
      </c>
      <c r="X3" s="12"/>
      <c r="Y3" s="5"/>
      <c r="AA3" s="3" t="s">
        <v>54</v>
      </c>
      <c r="AB3" s="16"/>
      <c r="AC3" s="4"/>
      <c r="AD3" s="5"/>
      <c r="AF3" s="8" t="s">
        <v>118</v>
      </c>
      <c r="AG3" s="12"/>
      <c r="AH3" s="4"/>
      <c r="AI3" s="4"/>
      <c r="AJ3" s="5"/>
      <c r="AL3" s="3" t="s">
        <v>111</v>
      </c>
      <c r="AM3" s="12"/>
      <c r="AN3" s="4"/>
      <c r="AO3" s="4"/>
      <c r="AP3" s="5"/>
      <c r="AR3" s="3" t="s">
        <v>112</v>
      </c>
      <c r="AS3" s="12"/>
      <c r="AT3" s="4"/>
      <c r="AU3" s="5"/>
      <c r="AW3" s="3" t="s">
        <v>66</v>
      </c>
      <c r="AX3" s="12"/>
      <c r="AY3" s="5"/>
      <c r="BA3" s="43" t="s">
        <v>205</v>
      </c>
      <c r="BB3" s="12"/>
      <c r="BC3" s="5"/>
      <c r="BE3" s="47" t="s">
        <v>273</v>
      </c>
      <c r="BF3" s="12"/>
      <c r="BG3" s="4"/>
      <c r="BH3" s="5"/>
      <c r="BJ3" s="3" t="s">
        <v>249</v>
      </c>
      <c r="BK3" s="12"/>
      <c r="BL3" s="4"/>
      <c r="BM3" s="4"/>
      <c r="BN3" s="4"/>
      <c r="BO3" s="4"/>
      <c r="BP3" s="5"/>
    </row>
    <row r="4" spans="2:68" ht="15" customHeight="1" x14ac:dyDescent="0.2">
      <c r="C4" s="6"/>
      <c r="D4" s="8"/>
      <c r="E4" s="7"/>
      <c r="G4" s="6">
        <v>1</v>
      </c>
      <c r="H4" s="8"/>
      <c r="K4" s="6">
        <v>1</v>
      </c>
      <c r="L4" s="8"/>
      <c r="O4" s="6" t="s">
        <v>224</v>
      </c>
      <c r="P4" s="7"/>
      <c r="Q4" s="8"/>
      <c r="T4" s="6" t="s">
        <v>77</v>
      </c>
      <c r="U4" s="8"/>
      <c r="X4" s="6" t="s">
        <v>154</v>
      </c>
      <c r="Y4" s="8"/>
      <c r="AB4" s="15" t="s">
        <v>2</v>
      </c>
      <c r="AC4" s="7"/>
      <c r="AD4" s="8"/>
      <c r="AF4" s="8"/>
      <c r="AG4" s="6" t="s">
        <v>119</v>
      </c>
      <c r="AH4" s="17"/>
      <c r="AI4" s="17"/>
      <c r="AJ4" s="8"/>
      <c r="AM4" s="6" t="s">
        <v>109</v>
      </c>
      <c r="AN4" s="7"/>
      <c r="AO4" s="7"/>
      <c r="AP4" s="8"/>
      <c r="AS4" s="6" t="s">
        <v>59</v>
      </c>
      <c r="AT4" s="7"/>
      <c r="AU4" s="8"/>
      <c r="AX4" s="6" t="s">
        <v>60</v>
      </c>
      <c r="AY4" s="8"/>
      <c r="BA4" s="43"/>
      <c r="BB4" s="6" t="s">
        <v>49</v>
      </c>
      <c r="BC4" s="8"/>
      <c r="BE4" s="47"/>
      <c r="BF4" s="6" t="s">
        <v>15</v>
      </c>
      <c r="BG4" s="17"/>
      <c r="BH4" s="8"/>
      <c r="BK4" s="6" t="s">
        <v>270</v>
      </c>
      <c r="BL4" s="17"/>
      <c r="BM4" s="17"/>
      <c r="BN4" s="17"/>
      <c r="BO4" s="17"/>
      <c r="BP4" s="8"/>
    </row>
    <row r="5" spans="2:68" ht="15" customHeight="1" x14ac:dyDescent="0.2">
      <c r="C5" s="6" t="s">
        <v>55</v>
      </c>
      <c r="D5" s="8"/>
      <c r="E5" s="7"/>
      <c r="G5" s="6">
        <v>2</v>
      </c>
      <c r="H5" s="8"/>
      <c r="K5" s="6">
        <v>2</v>
      </c>
      <c r="L5" s="8"/>
      <c r="O5" s="6" t="s">
        <v>225</v>
      </c>
      <c r="P5" s="7"/>
      <c r="Q5" s="8"/>
      <c r="T5" s="6"/>
      <c r="U5" s="8"/>
      <c r="X5" s="6" t="s">
        <v>132</v>
      </c>
      <c r="Y5" s="8"/>
      <c r="AB5" s="15" t="s">
        <v>52</v>
      </c>
      <c r="AC5" s="7"/>
      <c r="AD5" s="8"/>
      <c r="AF5" s="8"/>
      <c r="AG5" s="6" t="s">
        <v>120</v>
      </c>
      <c r="AH5" s="17"/>
      <c r="AI5" s="17"/>
      <c r="AJ5" s="8"/>
      <c r="AM5" s="6" t="s">
        <v>110</v>
      </c>
      <c r="AN5" s="7"/>
      <c r="AO5" s="7"/>
      <c r="AP5" s="8"/>
      <c r="AS5" s="6" t="s">
        <v>61</v>
      </c>
      <c r="AT5" s="7"/>
      <c r="AU5" s="8"/>
      <c r="AX5" s="6"/>
      <c r="AY5" s="8"/>
      <c r="BA5" s="43"/>
      <c r="BB5" s="6" t="s">
        <v>206</v>
      </c>
      <c r="BC5" s="8"/>
      <c r="BE5" s="47"/>
      <c r="BF5" s="6"/>
      <c r="BG5" s="17"/>
      <c r="BH5" s="8"/>
      <c r="BK5" s="6"/>
      <c r="BL5" s="17"/>
      <c r="BM5" s="17"/>
      <c r="BN5" s="17"/>
      <c r="BO5" s="17"/>
      <c r="BP5" s="8"/>
    </row>
    <row r="6" spans="2:68" ht="15" customHeight="1" x14ac:dyDescent="0.2">
      <c r="C6" s="6" t="s">
        <v>56</v>
      </c>
      <c r="D6" s="8"/>
      <c r="E6" s="7"/>
      <c r="G6" s="6">
        <v>3</v>
      </c>
      <c r="H6" s="8"/>
      <c r="K6" s="6">
        <v>3</v>
      </c>
      <c r="L6" s="8"/>
      <c r="O6" s="6"/>
      <c r="P6" s="7"/>
      <c r="Q6" s="8"/>
      <c r="T6" s="6"/>
      <c r="U6" s="8"/>
      <c r="X6" s="6" t="s">
        <v>51</v>
      </c>
      <c r="Y6" s="8"/>
      <c r="AB6" s="15" t="s">
        <v>53</v>
      </c>
      <c r="AC6" s="7"/>
      <c r="AD6" s="8"/>
      <c r="AF6" s="8"/>
      <c r="AG6" s="6"/>
      <c r="AH6" s="17"/>
      <c r="AI6" s="17"/>
      <c r="AJ6" s="8"/>
      <c r="AM6" s="6"/>
      <c r="AN6" s="7"/>
      <c r="AO6" s="7"/>
      <c r="AP6" s="8"/>
      <c r="AS6" s="6" t="s">
        <v>62</v>
      </c>
      <c r="AT6" s="7"/>
      <c r="AU6" s="8"/>
      <c r="AX6" s="6"/>
      <c r="AY6" s="8"/>
      <c r="BA6" s="43"/>
      <c r="BB6" s="6"/>
      <c r="BC6" s="8"/>
      <c r="BE6" s="47"/>
      <c r="BF6" s="6" t="s">
        <v>275</v>
      </c>
      <c r="BG6" s="17"/>
      <c r="BH6" s="8"/>
      <c r="BK6" s="6"/>
      <c r="BL6" s="17"/>
      <c r="BM6" s="17"/>
      <c r="BN6" s="17"/>
      <c r="BO6" s="17"/>
      <c r="BP6" s="8"/>
    </row>
    <row r="7" spans="2:68" ht="15" customHeight="1" x14ac:dyDescent="0.2">
      <c r="C7" s="6" t="s">
        <v>57</v>
      </c>
      <c r="D7" s="8"/>
      <c r="E7" s="7"/>
      <c r="G7" s="6">
        <v>4</v>
      </c>
      <c r="H7" s="8"/>
      <c r="K7" s="6">
        <v>4</v>
      </c>
      <c r="L7" s="8"/>
      <c r="O7" s="6">
        <v>1</v>
      </c>
      <c r="P7" s="7"/>
      <c r="Q7" s="8"/>
      <c r="T7" s="9"/>
      <c r="U7" s="11"/>
      <c r="X7" s="9"/>
      <c r="Y7" s="11"/>
      <c r="AB7" s="15" t="s">
        <v>73</v>
      </c>
      <c r="AC7" s="7"/>
      <c r="AD7" s="8"/>
      <c r="AF7" s="8"/>
      <c r="AG7" s="9"/>
      <c r="AH7" s="10"/>
      <c r="AI7" s="10"/>
      <c r="AJ7" s="11"/>
      <c r="AM7" s="6"/>
      <c r="AN7" s="7"/>
      <c r="AO7" s="7"/>
      <c r="AP7" s="8"/>
      <c r="AS7" s="6"/>
      <c r="AT7" s="7"/>
      <c r="AU7" s="8"/>
      <c r="AX7" s="9"/>
      <c r="AY7" s="11"/>
      <c r="BA7" s="43"/>
      <c r="BB7" s="9"/>
      <c r="BC7" s="11"/>
      <c r="BE7" s="47"/>
      <c r="BF7" s="6" t="s">
        <v>276</v>
      </c>
      <c r="BG7" s="17"/>
      <c r="BH7" s="8"/>
      <c r="BK7" s="9"/>
      <c r="BL7" s="10"/>
      <c r="BM7" s="10"/>
      <c r="BN7" s="10"/>
      <c r="BO7" s="10"/>
      <c r="BP7" s="11"/>
    </row>
    <row r="8" spans="2:68" ht="15" customHeight="1" x14ac:dyDescent="0.2">
      <c r="C8" s="9"/>
      <c r="D8" s="11"/>
      <c r="E8" s="7"/>
      <c r="G8" s="6">
        <v>5</v>
      </c>
      <c r="H8" s="8"/>
      <c r="K8" s="6">
        <v>5</v>
      </c>
      <c r="L8" s="8"/>
      <c r="O8" s="6">
        <v>2</v>
      </c>
      <c r="P8" s="7"/>
      <c r="Q8" s="8"/>
      <c r="AB8" s="6"/>
      <c r="AC8" s="7"/>
      <c r="AD8" s="8"/>
      <c r="AM8" s="6"/>
      <c r="AN8" s="7"/>
      <c r="AO8" s="7"/>
      <c r="AP8" s="8"/>
      <c r="AS8" s="6" t="s">
        <v>63</v>
      </c>
      <c r="AT8" s="7"/>
      <c r="AU8" s="8"/>
      <c r="BE8" s="47"/>
      <c r="BF8" s="6" t="s">
        <v>277</v>
      </c>
      <c r="BG8" s="17"/>
      <c r="BH8" s="8"/>
    </row>
    <row r="9" spans="2:68" ht="15" customHeight="1" x14ac:dyDescent="0.2">
      <c r="G9" s="6">
        <v>6</v>
      </c>
      <c r="H9" s="8"/>
      <c r="K9" s="6">
        <v>6</v>
      </c>
      <c r="L9" s="8"/>
      <c r="O9" s="6">
        <v>3</v>
      </c>
      <c r="P9" s="7"/>
      <c r="Q9" s="8"/>
      <c r="AB9" s="9"/>
      <c r="AC9" s="10"/>
      <c r="AD9" s="11"/>
      <c r="AM9" s="9"/>
      <c r="AN9" s="10"/>
      <c r="AO9" s="10"/>
      <c r="AP9" s="11"/>
      <c r="AS9" s="6" t="s">
        <v>64</v>
      </c>
      <c r="AT9" s="7"/>
      <c r="AU9" s="8"/>
      <c r="BE9" s="47"/>
      <c r="BF9" s="6" t="s">
        <v>278</v>
      </c>
      <c r="BG9" s="17"/>
      <c r="BH9" s="8"/>
    </row>
    <row r="10" spans="2:68" ht="15" customHeight="1" x14ac:dyDescent="0.2">
      <c r="G10" s="6">
        <v>7</v>
      </c>
      <c r="H10" s="8"/>
      <c r="K10" s="6">
        <v>7</v>
      </c>
      <c r="L10" s="8"/>
      <c r="O10" s="6">
        <v>4</v>
      </c>
      <c r="P10" s="7"/>
      <c r="Q10" s="8"/>
      <c r="AS10" s="6" t="s">
        <v>65</v>
      </c>
      <c r="AT10" s="7"/>
      <c r="AU10" s="8"/>
      <c r="BE10" s="47"/>
      <c r="BF10" s="6"/>
      <c r="BG10" s="17"/>
      <c r="BH10" s="8"/>
    </row>
    <row r="11" spans="2:68" ht="15" customHeight="1" x14ac:dyDescent="0.2">
      <c r="B11" s="3" t="s">
        <v>308</v>
      </c>
      <c r="C11" s="12"/>
      <c r="D11" s="5"/>
      <c r="G11" s="6">
        <v>8</v>
      </c>
      <c r="H11" s="8"/>
      <c r="K11" s="6">
        <v>8</v>
      </c>
      <c r="L11" s="8"/>
      <c r="O11" s="6">
        <v>5</v>
      </c>
      <c r="P11" s="7"/>
      <c r="Q11" s="8"/>
      <c r="AS11" s="6"/>
      <c r="AT11" s="7"/>
      <c r="AU11" s="8"/>
      <c r="BE11" s="47"/>
      <c r="BF11" s="6" t="s">
        <v>274</v>
      </c>
      <c r="BG11" s="17"/>
      <c r="BH11" s="8"/>
    </row>
    <row r="12" spans="2:68" ht="15" customHeight="1" x14ac:dyDescent="0.2">
      <c r="C12" s="6"/>
      <c r="D12" s="8"/>
      <c r="G12" s="6">
        <v>9</v>
      </c>
      <c r="H12" s="8"/>
      <c r="K12" s="6">
        <v>9</v>
      </c>
      <c r="L12" s="8"/>
      <c r="O12" s="6">
        <v>6</v>
      </c>
      <c r="P12" s="7"/>
      <c r="Q12" s="8"/>
      <c r="AS12" s="6"/>
      <c r="AT12" s="7"/>
      <c r="AU12" s="8"/>
      <c r="BA12" s="47"/>
      <c r="BB12" s="47"/>
      <c r="BC12" s="47"/>
      <c r="BD12" s="47"/>
      <c r="BE12" s="47"/>
      <c r="BF12" s="6" t="s">
        <v>279</v>
      </c>
      <c r="BG12" s="17"/>
      <c r="BH12" s="8"/>
    </row>
    <row r="13" spans="2:68" ht="15" customHeight="1" x14ac:dyDescent="0.2">
      <c r="C13" s="6" t="s">
        <v>309</v>
      </c>
      <c r="D13" s="8"/>
      <c r="G13" s="6">
        <v>10</v>
      </c>
      <c r="H13" s="8"/>
      <c r="K13" s="6">
        <v>10</v>
      </c>
      <c r="L13" s="8"/>
      <c r="O13" s="6">
        <v>7</v>
      </c>
      <c r="P13" s="7"/>
      <c r="Q13" s="8"/>
      <c r="AS13" s="6"/>
      <c r="AT13" s="7"/>
      <c r="AU13" s="8"/>
      <c r="BA13" s="47"/>
      <c r="BB13" s="47"/>
      <c r="BC13" s="47"/>
      <c r="BD13" s="47"/>
      <c r="BE13" s="47"/>
      <c r="BF13" s="6" t="s">
        <v>280</v>
      </c>
      <c r="BG13" s="17"/>
      <c r="BH13" s="8"/>
    </row>
    <row r="14" spans="2:68" ht="15" customHeight="1" x14ac:dyDescent="0.2">
      <c r="C14" s="6" t="s">
        <v>310</v>
      </c>
      <c r="D14" s="8"/>
      <c r="G14" s="6">
        <v>11</v>
      </c>
      <c r="H14" s="8"/>
      <c r="K14" s="6">
        <v>11</v>
      </c>
      <c r="L14" s="8"/>
      <c r="O14" s="6">
        <v>8</v>
      </c>
      <c r="P14" s="7"/>
      <c r="Q14" s="8"/>
      <c r="AS14" s="9"/>
      <c r="AT14" s="10"/>
      <c r="AU14" s="11"/>
      <c r="BA14" s="47"/>
      <c r="BB14" s="47"/>
      <c r="BC14" s="47"/>
      <c r="BD14" s="47"/>
      <c r="BE14" s="47"/>
      <c r="BF14" s="6" t="s">
        <v>281</v>
      </c>
      <c r="BG14" s="17"/>
      <c r="BH14" s="8"/>
    </row>
    <row r="15" spans="2:68" ht="15" customHeight="1" x14ac:dyDescent="0.2">
      <c r="C15" s="6"/>
      <c r="D15" s="8"/>
      <c r="G15" s="6">
        <v>12</v>
      </c>
      <c r="H15" s="8"/>
      <c r="K15" s="9">
        <v>12</v>
      </c>
      <c r="L15" s="11"/>
      <c r="O15" s="6">
        <v>9</v>
      </c>
      <c r="P15" s="7"/>
      <c r="Q15" s="8"/>
      <c r="BA15" s="47"/>
      <c r="BB15" s="47"/>
      <c r="BC15" s="47"/>
      <c r="BD15" s="47"/>
      <c r="BE15" s="47"/>
      <c r="BF15" s="6"/>
      <c r="BG15" s="17"/>
      <c r="BH15" s="8"/>
    </row>
    <row r="16" spans="2:68" ht="15" customHeight="1" x14ac:dyDescent="0.2">
      <c r="C16" s="9"/>
      <c r="D16" s="11"/>
      <c r="G16" s="6">
        <v>13</v>
      </c>
      <c r="H16" s="8"/>
      <c r="O16" s="6">
        <v>10</v>
      </c>
      <c r="P16" s="7"/>
      <c r="Q16" s="8"/>
      <c r="BA16" s="47"/>
      <c r="BB16" s="47"/>
      <c r="BC16" s="47"/>
      <c r="BD16" s="47"/>
      <c r="BF16" s="6" t="s">
        <v>282</v>
      </c>
      <c r="BG16" s="17"/>
      <c r="BH16" s="8"/>
    </row>
    <row r="17" spans="7:60" ht="15" customHeight="1" x14ac:dyDescent="0.2">
      <c r="G17" s="6">
        <v>14</v>
      </c>
      <c r="H17" s="8"/>
      <c r="O17" s="6">
        <v>11</v>
      </c>
      <c r="P17" s="7"/>
      <c r="Q17" s="8"/>
      <c r="BA17" s="47"/>
      <c r="BB17" s="47"/>
      <c r="BC17" s="47"/>
      <c r="BD17" s="47"/>
      <c r="BF17" s="6" t="s">
        <v>283</v>
      </c>
      <c r="BG17" s="17"/>
      <c r="BH17" s="8"/>
    </row>
    <row r="18" spans="7:60" ht="15" customHeight="1" x14ac:dyDescent="0.2">
      <c r="G18" s="6">
        <v>15</v>
      </c>
      <c r="H18" s="8"/>
      <c r="O18" s="6">
        <v>12</v>
      </c>
      <c r="P18" s="7"/>
      <c r="Q18" s="8"/>
      <c r="BA18" s="47"/>
      <c r="BB18" s="47"/>
      <c r="BC18" s="47"/>
      <c r="BD18" s="47"/>
      <c r="BF18" s="6" t="s">
        <v>284</v>
      </c>
      <c r="BG18" s="17"/>
      <c r="BH18" s="8"/>
    </row>
    <row r="19" spans="7:60" ht="15" customHeight="1" x14ac:dyDescent="0.2">
      <c r="G19" s="6">
        <v>16</v>
      </c>
      <c r="H19" s="8"/>
      <c r="O19" s="6">
        <v>13</v>
      </c>
      <c r="P19" s="7"/>
      <c r="Q19" s="8"/>
      <c r="BA19" s="47"/>
      <c r="BB19" s="47"/>
      <c r="BC19" s="47"/>
      <c r="BD19" s="47"/>
      <c r="BF19" s="6" t="s">
        <v>285</v>
      </c>
      <c r="BG19" s="17"/>
      <c r="BH19" s="8"/>
    </row>
    <row r="20" spans="7:60" ht="15" customHeight="1" x14ac:dyDescent="0.2">
      <c r="G20" s="6">
        <v>17</v>
      </c>
      <c r="H20" s="8"/>
      <c r="O20" s="6">
        <v>14</v>
      </c>
      <c r="P20" s="7"/>
      <c r="Q20" s="8"/>
      <c r="BA20" s="47"/>
      <c r="BB20" s="47"/>
      <c r="BC20" s="47"/>
      <c r="BD20" s="47"/>
      <c r="BF20" s="6"/>
      <c r="BG20" s="17"/>
      <c r="BH20" s="8"/>
    </row>
    <row r="21" spans="7:60" ht="15" customHeight="1" x14ac:dyDescent="0.2">
      <c r="G21" s="6">
        <v>18</v>
      </c>
      <c r="H21" s="8"/>
      <c r="O21" s="6">
        <v>15</v>
      </c>
      <c r="P21" s="7"/>
      <c r="Q21" s="8"/>
      <c r="BA21" s="47"/>
      <c r="BB21" s="47"/>
      <c r="BC21" s="47"/>
      <c r="BD21" s="47"/>
      <c r="BF21" s="6" t="s">
        <v>286</v>
      </c>
      <c r="BG21" s="17"/>
      <c r="BH21" s="8"/>
    </row>
    <row r="22" spans="7:60" ht="15" customHeight="1" x14ac:dyDescent="0.2">
      <c r="G22" s="6">
        <v>19</v>
      </c>
      <c r="H22" s="8"/>
      <c r="O22" s="6">
        <v>16</v>
      </c>
      <c r="P22" s="7"/>
      <c r="Q22" s="8"/>
      <c r="BA22" s="47"/>
      <c r="BB22" s="47"/>
      <c r="BC22" s="47"/>
      <c r="BD22" s="47"/>
      <c r="BF22" s="6"/>
      <c r="BG22" s="17"/>
      <c r="BH22" s="8"/>
    </row>
    <row r="23" spans="7:60" ht="15" customHeight="1" x14ac:dyDescent="0.2">
      <c r="G23" s="6">
        <v>20</v>
      </c>
      <c r="H23" s="8"/>
      <c r="O23" s="6">
        <v>17</v>
      </c>
      <c r="P23" s="7"/>
      <c r="Q23" s="8"/>
      <c r="BA23" s="47"/>
      <c r="BB23" s="47"/>
      <c r="BC23" s="47"/>
      <c r="BD23" s="47"/>
      <c r="BF23" s="9"/>
      <c r="BG23" s="10"/>
      <c r="BH23" s="11"/>
    </row>
    <row r="24" spans="7:60" ht="15" customHeight="1" x14ac:dyDescent="0.2">
      <c r="G24" s="6">
        <v>21</v>
      </c>
      <c r="H24" s="8"/>
      <c r="O24" s="6">
        <v>18</v>
      </c>
      <c r="P24" s="7"/>
      <c r="Q24" s="8"/>
      <c r="BA24" s="47"/>
      <c r="BB24" s="47"/>
      <c r="BC24" s="47"/>
      <c r="BD24" s="47"/>
    </row>
    <row r="25" spans="7:60" ht="15" customHeight="1" x14ac:dyDescent="0.2">
      <c r="G25" s="6">
        <v>22</v>
      </c>
      <c r="H25" s="8"/>
      <c r="O25" s="6">
        <v>19</v>
      </c>
      <c r="P25" s="7"/>
      <c r="Q25" s="8"/>
      <c r="BA25" s="47"/>
      <c r="BB25" s="47"/>
      <c r="BC25" s="47"/>
      <c r="BD25" s="47"/>
    </row>
    <row r="26" spans="7:60" ht="15" customHeight="1" x14ac:dyDescent="0.2">
      <c r="G26" s="6">
        <v>23</v>
      </c>
      <c r="H26" s="8"/>
      <c r="O26" s="6">
        <v>20</v>
      </c>
      <c r="P26" s="7"/>
      <c r="Q26" s="8"/>
    </row>
    <row r="27" spans="7:60" ht="15" customHeight="1" x14ac:dyDescent="0.2">
      <c r="G27" s="6">
        <v>24</v>
      </c>
      <c r="H27" s="8"/>
      <c r="O27" s="6">
        <v>21</v>
      </c>
      <c r="P27" s="7"/>
      <c r="Q27" s="8"/>
    </row>
    <row r="28" spans="7:60" ht="15" customHeight="1" x14ac:dyDescent="0.2">
      <c r="G28" s="6">
        <v>25</v>
      </c>
      <c r="H28" s="8"/>
      <c r="O28" s="6">
        <v>22</v>
      </c>
      <c r="P28" s="7"/>
      <c r="Q28" s="8"/>
    </row>
    <row r="29" spans="7:60" ht="15" customHeight="1" x14ac:dyDescent="0.2">
      <c r="G29" s="6">
        <v>26</v>
      </c>
      <c r="H29" s="8"/>
      <c r="O29" s="6">
        <v>23</v>
      </c>
      <c r="P29" s="7"/>
      <c r="Q29" s="8"/>
    </row>
    <row r="30" spans="7:60" ht="15" customHeight="1" x14ac:dyDescent="0.2">
      <c r="G30" s="6">
        <v>27</v>
      </c>
      <c r="H30" s="8"/>
      <c r="O30" s="6">
        <v>24</v>
      </c>
      <c r="P30" s="7"/>
      <c r="Q30" s="8"/>
    </row>
    <row r="31" spans="7:60" ht="15" customHeight="1" x14ac:dyDescent="0.2">
      <c r="G31" s="6">
        <v>28</v>
      </c>
      <c r="H31" s="8"/>
      <c r="O31" s="6">
        <v>25</v>
      </c>
      <c r="P31" s="7"/>
      <c r="Q31" s="8"/>
    </row>
    <row r="32" spans="7:60" ht="15" customHeight="1" x14ac:dyDescent="0.2">
      <c r="G32" s="6">
        <v>29</v>
      </c>
      <c r="H32" s="8"/>
      <c r="O32" s="6">
        <v>26</v>
      </c>
      <c r="P32" s="7"/>
      <c r="Q32" s="8"/>
    </row>
    <row r="33" spans="7:17" ht="15" customHeight="1" x14ac:dyDescent="0.2">
      <c r="G33" s="6">
        <v>30</v>
      </c>
      <c r="H33" s="8"/>
      <c r="O33" s="6">
        <v>27</v>
      </c>
      <c r="P33" s="7"/>
      <c r="Q33" s="8"/>
    </row>
    <row r="34" spans="7:17" ht="15" customHeight="1" x14ac:dyDescent="0.2">
      <c r="G34" s="6"/>
      <c r="H34" s="8"/>
      <c r="O34" s="6">
        <v>28</v>
      </c>
      <c r="P34" s="7"/>
      <c r="Q34" s="8"/>
    </row>
    <row r="35" spans="7:17" ht="15" customHeight="1" x14ac:dyDescent="0.2">
      <c r="G35" s="6"/>
      <c r="H35" s="8"/>
      <c r="O35" s="6">
        <v>29</v>
      </c>
      <c r="P35" s="7"/>
      <c r="Q35" s="8"/>
    </row>
    <row r="36" spans="7:17" ht="15" customHeight="1" x14ac:dyDescent="0.2">
      <c r="G36" s="6"/>
      <c r="H36" s="8"/>
      <c r="O36" s="6">
        <v>30</v>
      </c>
      <c r="P36" s="7"/>
      <c r="Q36" s="8"/>
    </row>
    <row r="37" spans="7:17" ht="15" customHeight="1" x14ac:dyDescent="0.2">
      <c r="G37" s="9"/>
      <c r="H37" s="11"/>
      <c r="O37" s="9">
        <v>31</v>
      </c>
      <c r="P37" s="10"/>
      <c r="Q37" s="11"/>
    </row>
    <row r="38" spans="7:17" ht="15" customHeight="1" x14ac:dyDescent="0.2">
      <c r="G38" s="4"/>
      <c r="H38" s="4"/>
    </row>
  </sheetData>
  <phoneticPr fontId="1"/>
  <pageMargins left="0.98425196850393704" right="0.39370078740157483" top="0.39370078740157483" bottom="0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●申請書表紙</vt:lpstr>
      <vt:lpstr>●損害賠償用紙</vt:lpstr>
      <vt:lpstr>●帰属承諾用紙（仮設物のみの時は不要）</vt:lpstr>
      <vt:lpstr>▲同意書用紙（必要時のみ）</vt:lpstr>
      <vt:lpstr>◇着手届用紙（工事等着手前に提出）</vt:lpstr>
      <vt:lpstr>◇完了届用紙（工事等完了後速やかに提出）</vt:lpstr>
      <vt:lpstr>✕「選択」シート</vt:lpstr>
      <vt:lpstr>'▲同意書用紙（必要時のみ）'!Print_Area</vt:lpstr>
      <vt:lpstr>'◇完了届用紙（工事等完了後速やかに提出）'!Print_Area</vt:lpstr>
      <vt:lpstr>'◇着手届用紙（工事等着手前に提出）'!Print_Area</vt:lpstr>
      <vt:lpstr>'●帰属承諾用紙（仮設物のみの時は不要）'!Print_Area</vt:lpstr>
      <vt:lpstr>●申請書表紙!Print_Area</vt:lpstr>
      <vt:lpstr>●損害賠償用紙!Print_Area</vt:lpstr>
      <vt:lpstr>'✕「選択」シート'!Print_Area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2025-06-02T01:11:01Z</cp:lastPrinted>
  <dcterms:created xsi:type="dcterms:W3CDTF">1997-01-08T22:48:59Z</dcterms:created>
  <dcterms:modified xsi:type="dcterms:W3CDTF">2025-07-03T04:40:28Z</dcterms:modified>
</cp:coreProperties>
</file>